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drawings/drawing6.xml" ContentType="application/vnd.openxmlformats-officedocument.drawing+xml"/>
  <Override PartName="/xl/customProperty6.bin" ContentType="application/vnd.openxmlformats-officedocument.spreadsheetml.customProperty"/>
  <Override PartName="/xl/drawings/drawing7.xml" ContentType="application/vnd.openxmlformats-officedocument.drawing+xml"/>
  <Override PartName="/xl/customProperty7.bin" ContentType="application/vnd.openxmlformats-officedocument.spreadsheetml.customProperty"/>
  <Override PartName="/xl/drawings/drawing8.xml" ContentType="application/vnd.openxmlformats-officedocument.drawing+xml"/>
  <Override PartName="/xl/customProperty8.bin" ContentType="application/vnd.openxmlformats-officedocument.spreadsheetml.customProperty"/>
  <Override PartName="/xl/drawings/drawing9.xml" ContentType="application/vnd.openxmlformats-officedocument.drawing+xml"/>
  <Override PartName="/xl/customProperty9.bin" ContentType="application/vnd.openxmlformats-officedocument.spreadsheetml.customProperty"/>
  <Override PartName="/xl/drawings/drawing10.xml" ContentType="application/vnd.openxmlformats-officedocument.drawing+xml"/>
  <Override PartName="/xl/customProperty10.bin" ContentType="application/vnd.openxmlformats-officedocument.spreadsheetml.customProperty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eward Services - NSS\Adjustment Processes\01 Adjustment Request Form - Steward Initiated Adjustment\2023\"/>
    </mc:Choice>
  </mc:AlternateContent>
  <xr:revisionPtr revIDLastSave="0" documentId="13_ncr:1_{7761BE51-0376-4394-8403-35617D515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Report (2021 Data)" sheetId="11" r:id="rId1"/>
    <sheet name="2021 Report (2020 Data)" sheetId="10" r:id="rId2"/>
    <sheet name="2020 Report (2019 Data)" sheetId="9" state="hidden" r:id="rId3"/>
    <sheet name="2019 Report (2018 Data)" sheetId="8" state="hidden" r:id="rId4"/>
    <sheet name="2018 Report (2017 Data)" sheetId="7" state="hidden" r:id="rId5"/>
    <sheet name="2017 Report (2016 Data)" sheetId="6" state="hidden" r:id="rId6"/>
    <sheet name="2016 Report (2015 Data)" sheetId="5" state="hidden" r:id="rId7"/>
    <sheet name="2015 Report (2014 Data)" sheetId="4" state="hidden" r:id="rId8"/>
    <sheet name="2014 Report (2013 Data)" sheetId="1" state="hidden" r:id="rId9"/>
    <sheet name="2013 Report (2012 Data)" sheetId="2" state="hidden" r:id="rId10"/>
    <sheet name="2012 Report (2011 Data)" sheetId="3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1" l="1"/>
  <c r="K48" i="11" s="1"/>
  <c r="K47" i="11"/>
  <c r="H47" i="11"/>
  <c r="H46" i="11"/>
  <c r="K46" i="11" s="1"/>
  <c r="K45" i="11"/>
  <c r="H45" i="11"/>
  <c r="H44" i="11"/>
  <c r="K44" i="11" s="1"/>
  <c r="K43" i="11"/>
  <c r="H43" i="11"/>
  <c r="H42" i="11"/>
  <c r="K42" i="11" s="1"/>
  <c r="K41" i="11"/>
  <c r="H41" i="11"/>
  <c r="H40" i="11"/>
  <c r="K40" i="11" s="1"/>
  <c r="K39" i="11"/>
  <c r="H39" i="11"/>
  <c r="H38" i="11"/>
  <c r="K38" i="11" s="1"/>
  <c r="K37" i="11"/>
  <c r="H37" i="11"/>
  <c r="H36" i="11"/>
  <c r="K36" i="11" s="1"/>
  <c r="K35" i="11"/>
  <c r="H35" i="11"/>
  <c r="H34" i="11"/>
  <c r="K34" i="11" s="1"/>
  <c r="K33" i="11"/>
  <c r="H33" i="11"/>
  <c r="H32" i="11"/>
  <c r="K32" i="11" s="1"/>
  <c r="K31" i="11"/>
  <c r="H31" i="11"/>
  <c r="H30" i="11"/>
  <c r="K30" i="11" s="1"/>
  <c r="K29" i="11"/>
  <c r="H29" i="11"/>
  <c r="H28" i="11"/>
  <c r="K28" i="11" s="1"/>
  <c r="K27" i="11"/>
  <c r="H27" i="11"/>
  <c r="H26" i="11"/>
  <c r="K26" i="11" s="1"/>
  <c r="K25" i="11"/>
  <c r="H25" i="11"/>
  <c r="H24" i="11"/>
  <c r="K24" i="11" s="1"/>
  <c r="K23" i="11"/>
  <c r="H23" i="11"/>
  <c r="H22" i="11"/>
  <c r="K22" i="11" s="1"/>
  <c r="K21" i="11"/>
  <c r="H21" i="11"/>
  <c r="H20" i="11"/>
  <c r="K20" i="11" s="1"/>
  <c r="K19" i="11"/>
  <c r="H19" i="11"/>
  <c r="H18" i="11"/>
  <c r="K18" i="11" s="1"/>
  <c r="A18" i="11"/>
  <c r="K50" i="11" l="1"/>
  <c r="H48" i="10"/>
  <c r="K48" i="10" s="1"/>
  <c r="K47" i="10"/>
  <c r="H47" i="10"/>
  <c r="H46" i="10"/>
  <c r="K45" i="10"/>
  <c r="H45" i="10"/>
  <c r="H44" i="10"/>
  <c r="K44" i="10" s="1"/>
  <c r="K43" i="10"/>
  <c r="H43" i="10"/>
  <c r="H42" i="10"/>
  <c r="K42" i="10" s="1"/>
  <c r="K41" i="10"/>
  <c r="H41" i="10"/>
  <c r="H40" i="10"/>
  <c r="K40" i="10" s="1"/>
  <c r="K39" i="10"/>
  <c r="H39" i="10"/>
  <c r="H38" i="10"/>
  <c r="K37" i="10"/>
  <c r="H37" i="10"/>
  <c r="H36" i="10"/>
  <c r="K36" i="10" s="1"/>
  <c r="K35" i="10"/>
  <c r="H35" i="10"/>
  <c r="H34" i="10"/>
  <c r="K34" i="10" s="1"/>
  <c r="K33" i="10"/>
  <c r="H33" i="10"/>
  <c r="H32" i="10"/>
  <c r="K32" i="10" s="1"/>
  <c r="K31" i="10"/>
  <c r="H31" i="10"/>
  <c r="H30" i="10"/>
  <c r="K29" i="10"/>
  <c r="H29" i="10"/>
  <c r="H28" i="10"/>
  <c r="K28" i="10" s="1"/>
  <c r="K27" i="10"/>
  <c r="H27" i="10"/>
  <c r="H26" i="10"/>
  <c r="K26" i="10" s="1"/>
  <c r="K25" i="10"/>
  <c r="H25" i="10"/>
  <c r="H24" i="10"/>
  <c r="K24" i="10" s="1"/>
  <c r="K23" i="10"/>
  <c r="H23" i="10"/>
  <c r="H22" i="10"/>
  <c r="K21" i="10"/>
  <c r="H21" i="10"/>
  <c r="H20" i="10"/>
  <c r="K20" i="10" s="1"/>
  <c r="K19" i="10"/>
  <c r="H19" i="10"/>
  <c r="H18" i="10"/>
  <c r="A18" i="10"/>
  <c r="K38" i="10" l="1"/>
  <c r="K46" i="10"/>
  <c r="K22" i="10"/>
  <c r="K30" i="10"/>
  <c r="K18" i="10"/>
  <c r="K50" i="10" l="1"/>
  <c r="A18" i="9"/>
  <c r="H48" i="9"/>
  <c r="K48" i="9" s="1"/>
  <c r="K47" i="9"/>
  <c r="H47" i="9"/>
  <c r="H46" i="9"/>
  <c r="K46" i="9" s="1"/>
  <c r="K45" i="9"/>
  <c r="H45" i="9"/>
  <c r="H44" i="9"/>
  <c r="K44" i="9" s="1"/>
  <c r="K43" i="9"/>
  <c r="H43" i="9"/>
  <c r="H42" i="9"/>
  <c r="K42" i="9" s="1"/>
  <c r="K41" i="9"/>
  <c r="H41" i="9"/>
  <c r="H40" i="9"/>
  <c r="K40" i="9" s="1"/>
  <c r="K39" i="9"/>
  <c r="H39" i="9"/>
  <c r="H38" i="9"/>
  <c r="K38" i="9" s="1"/>
  <c r="K37" i="9"/>
  <c r="H37" i="9"/>
  <c r="H36" i="9"/>
  <c r="K36" i="9" s="1"/>
  <c r="K35" i="9"/>
  <c r="H35" i="9"/>
  <c r="H34" i="9"/>
  <c r="K34" i="9" s="1"/>
  <c r="K33" i="9"/>
  <c r="H33" i="9"/>
  <c r="H32" i="9"/>
  <c r="K32" i="9" s="1"/>
  <c r="K31" i="9"/>
  <c r="H31" i="9"/>
  <c r="H30" i="9"/>
  <c r="K30" i="9" s="1"/>
  <c r="K29" i="9"/>
  <c r="H29" i="9"/>
  <c r="H28" i="9"/>
  <c r="K28" i="9" s="1"/>
  <c r="K27" i="9"/>
  <c r="H27" i="9"/>
  <c r="H26" i="9"/>
  <c r="K26" i="9" s="1"/>
  <c r="K25" i="9"/>
  <c r="H25" i="9"/>
  <c r="H24" i="9"/>
  <c r="K24" i="9" s="1"/>
  <c r="K23" i="9"/>
  <c r="H23" i="9"/>
  <c r="H22" i="9"/>
  <c r="K22" i="9" s="1"/>
  <c r="K21" i="9"/>
  <c r="H21" i="9"/>
  <c r="H20" i="9"/>
  <c r="K20" i="9" s="1"/>
  <c r="K19" i="9"/>
  <c r="H19" i="9"/>
  <c r="H18" i="9"/>
  <c r="K18" i="9" s="1"/>
  <c r="K50" i="9" l="1"/>
  <c r="H40" i="3" l="1"/>
  <c r="K40" i="3" s="1"/>
  <c r="H39" i="3"/>
  <c r="K39" i="3" s="1"/>
  <c r="H38" i="3"/>
  <c r="K38" i="3" s="1"/>
  <c r="K37" i="3"/>
  <c r="H37" i="3"/>
  <c r="H36" i="3"/>
  <c r="K36" i="3" s="1"/>
  <c r="K35" i="3"/>
  <c r="H35" i="3"/>
  <c r="H34" i="3"/>
  <c r="K34" i="3" s="1"/>
  <c r="H33" i="3"/>
  <c r="K33" i="3" s="1"/>
  <c r="H32" i="3"/>
  <c r="K32" i="3" s="1"/>
  <c r="H31" i="3"/>
  <c r="K31" i="3" s="1"/>
  <c r="H30" i="3"/>
  <c r="K30" i="3" s="1"/>
  <c r="K29" i="3"/>
  <c r="H29" i="3"/>
  <c r="H28" i="3"/>
  <c r="H27" i="3"/>
  <c r="K27" i="3" s="1"/>
  <c r="K26" i="3"/>
  <c r="H26" i="3"/>
  <c r="H25" i="3"/>
  <c r="K25" i="3" s="1"/>
  <c r="K24" i="3"/>
  <c r="H24" i="3"/>
  <c r="H23" i="3"/>
  <c r="K23" i="3" s="1"/>
  <c r="H22" i="3"/>
  <c r="K22" i="3" s="1"/>
  <c r="H21" i="3"/>
  <c r="K21" i="3" s="1"/>
  <c r="H20" i="3"/>
  <c r="K20" i="3" s="1"/>
  <c r="H19" i="3"/>
  <c r="K19" i="3" s="1"/>
  <c r="K18" i="3"/>
  <c r="H18" i="3"/>
  <c r="H17" i="3"/>
  <c r="K17" i="3" s="1"/>
  <c r="K16" i="3"/>
  <c r="H16" i="3"/>
  <c r="H15" i="3"/>
  <c r="K15" i="3" s="1"/>
  <c r="H14" i="3"/>
  <c r="K14" i="3" s="1"/>
  <c r="H13" i="3"/>
  <c r="K13" i="3" s="1"/>
  <c r="H12" i="3"/>
  <c r="K12" i="3" s="1"/>
  <c r="H11" i="3"/>
  <c r="K11" i="3" s="1"/>
  <c r="K10" i="3"/>
  <c r="H10" i="3"/>
  <c r="H9" i="3"/>
  <c r="K9" i="3" s="1"/>
  <c r="K8" i="3"/>
  <c r="H8" i="3"/>
  <c r="H48" i="2"/>
  <c r="K48" i="2" s="1"/>
  <c r="H47" i="2"/>
  <c r="K47" i="2" s="1"/>
  <c r="K46" i="2"/>
  <c r="H46" i="2"/>
  <c r="H45" i="2"/>
  <c r="K45" i="2" s="1"/>
  <c r="K44" i="2"/>
  <c r="H44" i="2"/>
  <c r="H43" i="2"/>
  <c r="K43" i="2" s="1"/>
  <c r="H42" i="2"/>
  <c r="K42" i="2" s="1"/>
  <c r="H41" i="2"/>
  <c r="K41" i="2" s="1"/>
  <c r="H40" i="2"/>
  <c r="K40" i="2" s="1"/>
  <c r="H39" i="2"/>
  <c r="K39" i="2" s="1"/>
  <c r="K38" i="2"/>
  <c r="H38" i="2"/>
  <c r="H37" i="2"/>
  <c r="H36" i="2"/>
  <c r="K36" i="2" s="1"/>
  <c r="K35" i="2"/>
  <c r="H35" i="2"/>
  <c r="H34" i="2"/>
  <c r="K34" i="2" s="1"/>
  <c r="K33" i="2"/>
  <c r="H33" i="2"/>
  <c r="H32" i="2"/>
  <c r="K32" i="2" s="1"/>
  <c r="H31" i="2"/>
  <c r="K31" i="2" s="1"/>
  <c r="H30" i="2"/>
  <c r="K30" i="2" s="1"/>
  <c r="H29" i="2"/>
  <c r="K29" i="2" s="1"/>
  <c r="H28" i="2"/>
  <c r="K28" i="2" s="1"/>
  <c r="K27" i="2"/>
  <c r="H27" i="2"/>
  <c r="H26" i="2"/>
  <c r="K26" i="2" s="1"/>
  <c r="K25" i="2"/>
  <c r="H25" i="2"/>
  <c r="H24" i="2"/>
  <c r="K24" i="2" s="1"/>
  <c r="H23" i="2"/>
  <c r="K23" i="2" s="1"/>
  <c r="H22" i="2"/>
  <c r="K22" i="2" s="1"/>
  <c r="H21" i="2"/>
  <c r="K21" i="2" s="1"/>
  <c r="H20" i="2"/>
  <c r="K20" i="2" s="1"/>
  <c r="K19" i="2"/>
  <c r="H19" i="2"/>
  <c r="H18" i="2"/>
  <c r="K18" i="2" s="1"/>
  <c r="K17" i="2"/>
  <c r="H17" i="2"/>
  <c r="H47" i="1"/>
  <c r="K47" i="1" s="1"/>
  <c r="H46" i="1"/>
  <c r="K46" i="1" s="1"/>
  <c r="H45" i="1"/>
  <c r="K45" i="1" s="1"/>
  <c r="H44" i="1"/>
  <c r="K44" i="1" s="1"/>
  <c r="K43" i="1"/>
  <c r="H43" i="1"/>
  <c r="H42" i="1"/>
  <c r="K42" i="1" s="1"/>
  <c r="H41" i="1"/>
  <c r="K41" i="1" s="1"/>
  <c r="H40" i="1"/>
  <c r="K40" i="1" s="1"/>
  <c r="H39" i="1"/>
  <c r="K39" i="1" s="1"/>
  <c r="H38" i="1"/>
  <c r="K38" i="1" s="1"/>
  <c r="K37" i="1"/>
  <c r="H37" i="1"/>
  <c r="H36" i="1"/>
  <c r="K36" i="1" s="1"/>
  <c r="K35" i="1"/>
  <c r="H35" i="1"/>
  <c r="H34" i="1"/>
  <c r="K34" i="1" s="1"/>
  <c r="H33" i="1"/>
  <c r="K33" i="1" s="1"/>
  <c r="H32" i="1"/>
  <c r="K32" i="1" s="1"/>
  <c r="H31" i="1"/>
  <c r="K31" i="1" s="1"/>
  <c r="H30" i="1"/>
  <c r="K30" i="1" s="1"/>
  <c r="K29" i="1"/>
  <c r="H29" i="1"/>
  <c r="H28" i="1"/>
  <c r="K28" i="1" s="1"/>
  <c r="K27" i="1"/>
  <c r="H27" i="1"/>
  <c r="H26" i="1"/>
  <c r="K26" i="1" s="1"/>
  <c r="H25" i="1"/>
  <c r="K25" i="1" s="1"/>
  <c r="H24" i="1"/>
  <c r="K24" i="1" s="1"/>
  <c r="H23" i="1"/>
  <c r="K23" i="1" s="1"/>
  <c r="H22" i="1"/>
  <c r="K22" i="1" s="1"/>
  <c r="K21" i="1"/>
  <c r="H21" i="1"/>
  <c r="H20" i="1"/>
  <c r="K20" i="1" s="1"/>
  <c r="K19" i="1"/>
  <c r="H19" i="1"/>
  <c r="H18" i="1"/>
  <c r="K18" i="1" s="1"/>
  <c r="H17" i="1"/>
  <c r="K17" i="1" s="1"/>
  <c r="H47" i="4"/>
  <c r="K47" i="4" s="1"/>
  <c r="H46" i="4"/>
  <c r="K46" i="4" s="1"/>
  <c r="H45" i="4"/>
  <c r="K45" i="4" s="1"/>
  <c r="K44" i="4"/>
  <c r="H44" i="4"/>
  <c r="H43" i="4"/>
  <c r="K43" i="4" s="1"/>
  <c r="K42" i="4"/>
  <c r="H42" i="4"/>
  <c r="H41" i="4"/>
  <c r="K41" i="4" s="1"/>
  <c r="H40" i="4"/>
  <c r="K40" i="4" s="1"/>
  <c r="H39" i="4"/>
  <c r="K39" i="4" s="1"/>
  <c r="H38" i="4"/>
  <c r="K38" i="4" s="1"/>
  <c r="H37" i="4"/>
  <c r="K37" i="4" s="1"/>
  <c r="K36" i="4"/>
  <c r="H36" i="4"/>
  <c r="H35" i="4"/>
  <c r="K35" i="4" s="1"/>
  <c r="K34" i="4"/>
  <c r="H34" i="4"/>
  <c r="H33" i="4"/>
  <c r="K33" i="4" s="1"/>
  <c r="H32" i="4"/>
  <c r="K32" i="4" s="1"/>
  <c r="H31" i="4"/>
  <c r="K31" i="4" s="1"/>
  <c r="H30" i="4"/>
  <c r="K30" i="4" s="1"/>
  <c r="H29" i="4"/>
  <c r="K29" i="4" s="1"/>
  <c r="K28" i="4"/>
  <c r="H28" i="4"/>
  <c r="H27" i="4"/>
  <c r="K27" i="4" s="1"/>
  <c r="K26" i="4"/>
  <c r="H26" i="4"/>
  <c r="H25" i="4"/>
  <c r="K25" i="4" s="1"/>
  <c r="H24" i="4"/>
  <c r="K24" i="4" s="1"/>
  <c r="H23" i="4"/>
  <c r="K23" i="4" s="1"/>
  <c r="H22" i="4"/>
  <c r="K22" i="4" s="1"/>
  <c r="H21" i="4"/>
  <c r="K21" i="4" s="1"/>
  <c r="K20" i="4"/>
  <c r="H20" i="4"/>
  <c r="H19" i="4"/>
  <c r="K19" i="4" s="1"/>
  <c r="K18" i="4"/>
  <c r="H18" i="4"/>
  <c r="H17" i="4"/>
  <c r="K17" i="4" s="1"/>
  <c r="H47" i="5"/>
  <c r="K47" i="5" s="1"/>
  <c r="K46" i="5"/>
  <c r="H46" i="5"/>
  <c r="H45" i="5"/>
  <c r="K45" i="5" s="1"/>
  <c r="K44" i="5"/>
  <c r="H44" i="5"/>
  <c r="H43" i="5"/>
  <c r="K43" i="5" s="1"/>
  <c r="K42" i="5"/>
  <c r="H42" i="5"/>
  <c r="H41" i="5"/>
  <c r="K41" i="5" s="1"/>
  <c r="K40" i="5"/>
  <c r="H40" i="5"/>
  <c r="H39" i="5"/>
  <c r="K39" i="5" s="1"/>
  <c r="K38" i="5"/>
  <c r="H38" i="5"/>
  <c r="H37" i="5"/>
  <c r="K37" i="5" s="1"/>
  <c r="K36" i="5"/>
  <c r="H36" i="5"/>
  <c r="H35" i="5"/>
  <c r="K35" i="5" s="1"/>
  <c r="K34" i="5"/>
  <c r="H34" i="5"/>
  <c r="H33" i="5"/>
  <c r="K33" i="5" s="1"/>
  <c r="H32" i="5"/>
  <c r="K32" i="5" s="1"/>
  <c r="H31" i="5"/>
  <c r="K31" i="5" s="1"/>
  <c r="H30" i="5"/>
  <c r="K30" i="5" s="1"/>
  <c r="H29" i="5"/>
  <c r="K29" i="5" s="1"/>
  <c r="K28" i="5"/>
  <c r="H28" i="5"/>
  <c r="H27" i="5"/>
  <c r="K27" i="5" s="1"/>
  <c r="K26" i="5"/>
  <c r="H26" i="5"/>
  <c r="H25" i="5"/>
  <c r="K25" i="5" s="1"/>
  <c r="H24" i="5"/>
  <c r="K24" i="5" s="1"/>
  <c r="H23" i="5"/>
  <c r="K23" i="5" s="1"/>
  <c r="H22" i="5"/>
  <c r="K22" i="5" s="1"/>
  <c r="H21" i="5"/>
  <c r="K21" i="5" s="1"/>
  <c r="K20" i="5"/>
  <c r="H20" i="5"/>
  <c r="H19" i="5"/>
  <c r="K19" i="5" s="1"/>
  <c r="K18" i="5"/>
  <c r="H18" i="5"/>
  <c r="H17" i="5"/>
  <c r="K17" i="5" s="1"/>
  <c r="H48" i="6"/>
  <c r="K48" i="6" s="1"/>
  <c r="H47" i="6"/>
  <c r="K47" i="6" s="1"/>
  <c r="H46" i="6"/>
  <c r="K46" i="6" s="1"/>
  <c r="H45" i="6"/>
  <c r="K45" i="6" s="1"/>
  <c r="K44" i="6"/>
  <c r="H44" i="6"/>
  <c r="H43" i="6"/>
  <c r="K43" i="6" s="1"/>
  <c r="K42" i="6"/>
  <c r="H42" i="6"/>
  <c r="H41" i="6"/>
  <c r="K41" i="6" s="1"/>
  <c r="H40" i="6"/>
  <c r="K40" i="6" s="1"/>
  <c r="H39" i="6"/>
  <c r="K39" i="6" s="1"/>
  <c r="H38" i="6"/>
  <c r="K38" i="6" s="1"/>
  <c r="H37" i="6"/>
  <c r="K37" i="6" s="1"/>
  <c r="K36" i="6"/>
  <c r="H36" i="6"/>
  <c r="H35" i="6"/>
  <c r="K35" i="6" s="1"/>
  <c r="K34" i="6"/>
  <c r="H34" i="6"/>
  <c r="H33" i="6"/>
  <c r="K33" i="6" s="1"/>
  <c r="H32" i="6"/>
  <c r="K32" i="6" s="1"/>
  <c r="H31" i="6"/>
  <c r="K31" i="6" s="1"/>
  <c r="H30" i="6"/>
  <c r="K30" i="6" s="1"/>
  <c r="H29" i="6"/>
  <c r="K29" i="6" s="1"/>
  <c r="K28" i="6"/>
  <c r="H28" i="6"/>
  <c r="H27" i="6"/>
  <c r="K27" i="6" s="1"/>
  <c r="K26" i="6"/>
  <c r="H26" i="6"/>
  <c r="H25" i="6"/>
  <c r="K25" i="6" s="1"/>
  <c r="H24" i="6"/>
  <c r="K24" i="6" s="1"/>
  <c r="H23" i="6"/>
  <c r="K23" i="6" s="1"/>
  <c r="H22" i="6"/>
  <c r="K22" i="6" s="1"/>
  <c r="H21" i="6"/>
  <c r="K21" i="6" s="1"/>
  <c r="K20" i="6"/>
  <c r="H20" i="6"/>
  <c r="H19" i="6"/>
  <c r="K19" i="6" s="1"/>
  <c r="K18" i="6"/>
  <c r="H18" i="6"/>
  <c r="H48" i="7"/>
  <c r="K48" i="7" s="1"/>
  <c r="H47" i="7"/>
  <c r="K47" i="7" s="1"/>
  <c r="K46" i="7"/>
  <c r="H46" i="7"/>
  <c r="H45" i="7"/>
  <c r="K45" i="7" s="1"/>
  <c r="K44" i="7"/>
  <c r="H44" i="7"/>
  <c r="H43" i="7"/>
  <c r="K43" i="7" s="1"/>
  <c r="H42" i="7"/>
  <c r="K42" i="7" s="1"/>
  <c r="H41" i="7"/>
  <c r="K41" i="7" s="1"/>
  <c r="H40" i="7"/>
  <c r="K40" i="7" s="1"/>
  <c r="H39" i="7"/>
  <c r="K39" i="7" s="1"/>
  <c r="K38" i="7"/>
  <c r="H38" i="7"/>
  <c r="H37" i="7"/>
  <c r="K37" i="7" s="1"/>
  <c r="K36" i="7"/>
  <c r="H36" i="7"/>
  <c r="H35" i="7"/>
  <c r="K35" i="7" s="1"/>
  <c r="H34" i="7"/>
  <c r="K34" i="7" s="1"/>
  <c r="H33" i="7"/>
  <c r="K33" i="7" s="1"/>
  <c r="H32" i="7"/>
  <c r="K32" i="7" s="1"/>
  <c r="H31" i="7"/>
  <c r="K31" i="7" s="1"/>
  <c r="K30" i="7"/>
  <c r="H30" i="7"/>
  <c r="H29" i="7"/>
  <c r="K29" i="7" s="1"/>
  <c r="K28" i="7"/>
  <c r="H28" i="7"/>
  <c r="H27" i="7"/>
  <c r="K27" i="7" s="1"/>
  <c r="H26" i="7"/>
  <c r="K26" i="7" s="1"/>
  <c r="H25" i="7"/>
  <c r="K25" i="7" s="1"/>
  <c r="H24" i="7"/>
  <c r="K24" i="7" s="1"/>
  <c r="H23" i="7"/>
  <c r="K23" i="7" s="1"/>
  <c r="K22" i="7"/>
  <c r="H22" i="7"/>
  <c r="H21" i="7"/>
  <c r="K21" i="7" s="1"/>
  <c r="K20" i="7"/>
  <c r="H20" i="7"/>
  <c r="H19" i="7"/>
  <c r="K19" i="7" s="1"/>
  <c r="H18" i="7"/>
  <c r="K18" i="7" s="1"/>
  <c r="H48" i="8"/>
  <c r="K48" i="8" s="1"/>
  <c r="H47" i="8"/>
  <c r="K47" i="8" s="1"/>
  <c r="H46" i="8"/>
  <c r="K46" i="8" s="1"/>
  <c r="K45" i="8"/>
  <c r="H45" i="8"/>
  <c r="H44" i="8"/>
  <c r="K44" i="8" s="1"/>
  <c r="K43" i="8"/>
  <c r="H43" i="8"/>
  <c r="H42" i="8"/>
  <c r="K42" i="8" s="1"/>
  <c r="H41" i="8"/>
  <c r="K41" i="8" s="1"/>
  <c r="H40" i="8"/>
  <c r="K40" i="8" s="1"/>
  <c r="H39" i="8"/>
  <c r="K39" i="8" s="1"/>
  <c r="H38" i="8"/>
  <c r="K38" i="8" s="1"/>
  <c r="K37" i="8"/>
  <c r="H37" i="8"/>
  <c r="H36" i="8"/>
  <c r="K36" i="8" s="1"/>
  <c r="K35" i="8"/>
  <c r="H35" i="8"/>
  <c r="H34" i="8"/>
  <c r="K34" i="8" s="1"/>
  <c r="H33" i="8"/>
  <c r="K33" i="8" s="1"/>
  <c r="H32" i="8"/>
  <c r="K32" i="8" s="1"/>
  <c r="H31" i="8"/>
  <c r="K31" i="8" s="1"/>
  <c r="H30" i="8"/>
  <c r="K30" i="8" s="1"/>
  <c r="K29" i="8"/>
  <c r="H29" i="8"/>
  <c r="H28" i="8"/>
  <c r="K28" i="8" s="1"/>
  <c r="K27" i="8"/>
  <c r="H27" i="8"/>
  <c r="H26" i="8"/>
  <c r="K26" i="8" s="1"/>
  <c r="H25" i="8"/>
  <c r="K25" i="8" s="1"/>
  <c r="H24" i="8"/>
  <c r="K24" i="8" s="1"/>
  <c r="H23" i="8"/>
  <c r="K23" i="8" s="1"/>
  <c r="H22" i="8"/>
  <c r="K22" i="8" s="1"/>
  <c r="K21" i="8"/>
  <c r="H21" i="8"/>
  <c r="H20" i="8"/>
  <c r="K20" i="8" s="1"/>
  <c r="K19" i="8"/>
  <c r="H19" i="8"/>
  <c r="H18" i="8"/>
  <c r="K18" i="8" s="1"/>
  <c r="K50" i="7" l="1"/>
  <c r="K50" i="6"/>
  <c r="K49" i="1"/>
  <c r="K50" i="2"/>
  <c r="K43" i="3"/>
  <c r="K50" i="8"/>
  <c r="K49" i="5"/>
  <c r="K49" i="4"/>
</calcChain>
</file>

<file path=xl/sharedStrings.xml><?xml version="1.0" encoding="utf-8"?>
<sst xmlns="http://schemas.openxmlformats.org/spreadsheetml/2006/main" count="1048" uniqueCount="126">
  <si>
    <t>2014 Report (2013 Data)</t>
  </si>
  <si>
    <t>Steward Number</t>
  </si>
  <si>
    <t>Program</t>
  </si>
  <si>
    <t>Division Number</t>
  </si>
  <si>
    <t>Material Category</t>
  </si>
  <si>
    <t xml:space="preserve">Material </t>
  </si>
  <si>
    <t>Material Number</t>
  </si>
  <si>
    <t>Original Tonnage Reported</t>
  </si>
  <si>
    <t>Change in Tonnage</t>
  </si>
  <si>
    <t>Previously Adjusted Tonnage</t>
  </si>
  <si>
    <t>Material Fee ($)</t>
  </si>
  <si>
    <t>Total Adjustment</t>
  </si>
  <si>
    <t>Printed Materials</t>
  </si>
  <si>
    <t>Newsprint–CNA/OCNA Members</t>
  </si>
  <si>
    <t>NA</t>
  </si>
  <si>
    <t>Other Newsprint–Non-CNA/OCNA Members</t>
  </si>
  <si>
    <t>Magazines and Catalogues</t>
  </si>
  <si>
    <t>Directories</t>
  </si>
  <si>
    <t>Other Printed Materials</t>
  </si>
  <si>
    <t>Paper Packaging</t>
  </si>
  <si>
    <t>Gable Top Containers</t>
  </si>
  <si>
    <t>Aseptic Containers</t>
  </si>
  <si>
    <t>Paper Laminants</t>
  </si>
  <si>
    <t>Corrugated Cardboard</t>
  </si>
  <si>
    <t>Boxboard and Other Paper Packaging</t>
  </si>
  <si>
    <t>Plastic Packaging</t>
  </si>
  <si>
    <t>PET Bottles &lt; 5 Litres</t>
  </si>
  <si>
    <t>PET Bottles &gt;= 5 Litres</t>
  </si>
  <si>
    <t>HDPE Bottles and Jugs &lt; 5 Litres</t>
  </si>
  <si>
    <t>HDPE Bottles and Jugs &gt;= 5 Litres</t>
  </si>
  <si>
    <t>Non-Expanded Polystyrene</t>
  </si>
  <si>
    <t>Expanded Polystyrene</t>
  </si>
  <si>
    <t>Other Plastic Packaging &lt; 5 Litres</t>
  </si>
  <si>
    <t>Other Plastic Packaging &gt;= 5 Litres</t>
  </si>
  <si>
    <t>LDPE/HDPE Film</t>
  </si>
  <si>
    <t>LDPE/HDPE Film Carry-Out Bags</t>
  </si>
  <si>
    <t>Plastic Laminates</t>
  </si>
  <si>
    <t>PLA, PHA, PHB</t>
  </si>
  <si>
    <t>Natural and Synthetic Textiles</t>
  </si>
  <si>
    <t>Steel &amp; Metal Packaging</t>
  </si>
  <si>
    <t>Steel Aerosol Containers</t>
  </si>
  <si>
    <t>Steel Paint Cans</t>
  </si>
  <si>
    <t>Other Steel and Metal Containers and Packaging</t>
  </si>
  <si>
    <t>Aluminium Packaging</t>
  </si>
  <si>
    <t>Aluminum Food and Beverage Containers</t>
  </si>
  <si>
    <t xml:space="preserve">Aluminum Aerosol Containers </t>
  </si>
  <si>
    <t>Other Aluminum Packaging</t>
  </si>
  <si>
    <t>Glass Packaging</t>
  </si>
  <si>
    <t>Clear Glass</t>
  </si>
  <si>
    <t>Coloured Glass</t>
  </si>
  <si>
    <t>What Should have been Reported</t>
  </si>
  <si>
    <t>Report Year (Data Year)</t>
  </si>
  <si>
    <t>Adjustment Period</t>
  </si>
  <si>
    <t>Steward Company Name</t>
  </si>
  <si>
    <t>SO Blue Box</t>
  </si>
  <si>
    <t>Estimated Value of Adjustment:</t>
  </si>
  <si>
    <t>2013 Report (2012 Data)</t>
  </si>
  <si>
    <t>2012 Report (2011 Data)</t>
  </si>
  <si>
    <t>PET Bottles</t>
  </si>
  <si>
    <t>PET Bottles &gt; 5 Litres</t>
  </si>
  <si>
    <t>HDPE Bottles and Jugs</t>
  </si>
  <si>
    <t>HDPE Bottles and Jugs &gt; 5 Litres</t>
  </si>
  <si>
    <t>Other Plastic Packaging</t>
  </si>
  <si>
    <t>Other Plastic Packaging &gt; 5 Litres</t>
  </si>
  <si>
    <t>LDPE/HDPE Film Carry-Out Bag Units</t>
  </si>
  <si>
    <t>Plastic Laminate</t>
  </si>
  <si>
    <t>Disrupter Plastics</t>
  </si>
  <si>
    <t>Biodegradable Plastic Film, and Biodegradable Rigid Plastic Containers</t>
  </si>
  <si>
    <t>6000000</t>
  </si>
  <si>
    <t>6000001</t>
  </si>
  <si>
    <t>6000002</t>
  </si>
  <si>
    <t>6000003</t>
  </si>
  <si>
    <t>6000004</t>
  </si>
  <si>
    <t>6000005</t>
  </si>
  <si>
    <t>6000006</t>
  </si>
  <si>
    <t>6000007</t>
  </si>
  <si>
    <t>6000008</t>
  </si>
  <si>
    <t>6000009</t>
  </si>
  <si>
    <t>6000010</t>
  </si>
  <si>
    <t>6000012</t>
  </si>
  <si>
    <t>6000013</t>
  </si>
  <si>
    <t>6000530</t>
  </si>
  <si>
    <t>6000531</t>
  </si>
  <si>
    <t>6000015</t>
  </si>
  <si>
    <t>6000533</t>
  </si>
  <si>
    <t>6000017</t>
  </si>
  <si>
    <t>6000018</t>
  </si>
  <si>
    <t>6000019</t>
  </si>
  <si>
    <t>6000020</t>
  </si>
  <si>
    <t>6000534</t>
  </si>
  <si>
    <t>6000023</t>
  </si>
  <si>
    <t>6000024</t>
  </si>
  <si>
    <t>6000025</t>
  </si>
  <si>
    <t>6000026</t>
  </si>
  <si>
    <t>6000027</t>
  </si>
  <si>
    <t>6000591</t>
  </si>
  <si>
    <t>6000535</t>
  </si>
  <si>
    <t>6000536</t>
  </si>
  <si>
    <t>6000031</t>
  </si>
  <si>
    <t>Number of units</t>
  </si>
  <si>
    <t>N/A</t>
  </si>
  <si>
    <t>Preliminary Calculation</t>
  </si>
  <si>
    <t>2015 Report (2014 Data)</t>
  </si>
  <si>
    <t>Paper Laminates</t>
  </si>
  <si>
    <t>Division #?</t>
  </si>
  <si>
    <t>Material</t>
  </si>
  <si>
    <t>LDPE/HDPE Film Carry-Out Bags Units</t>
  </si>
  <si>
    <t xml:space="preserve">Material Number </t>
  </si>
  <si>
    <t>Division Name or # (if relevant)</t>
  </si>
  <si>
    <t>Division</t>
  </si>
  <si>
    <t>Sales doc #</t>
  </si>
  <si>
    <t>Initiated By</t>
  </si>
  <si>
    <t>Original KGs Reported</t>
  </si>
  <si>
    <t>What KGs Should have been Reported</t>
  </si>
  <si>
    <t>Change in KGs</t>
  </si>
  <si>
    <t>Previously Adjusted KGs</t>
  </si>
  <si>
    <t>ZADJ #</t>
  </si>
  <si>
    <t>2016 Report (2015 Data)</t>
  </si>
  <si>
    <t>2017 Report (2016 Data)</t>
  </si>
  <si>
    <t>2018 Report (2017 Data)</t>
  </si>
  <si>
    <t>Penalty &amp; Interest on Sales Doc</t>
  </si>
  <si>
    <t>Steward</t>
  </si>
  <si>
    <t>2019 Report (2018 Data)</t>
  </si>
  <si>
    <t>2020 Report (2019 Data)</t>
  </si>
  <si>
    <t>2021 Report (2020 Data)</t>
  </si>
  <si>
    <t>2022 Report (2021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</si>
</sst>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#,000"/>
    <numFmt numFmtId="166" formatCode="0.0000"/>
    <numFmt numFmtId="167" formatCode="#,##0.0"/>
    <numFmt numFmtId="168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1F497D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sz val="8"/>
      <color rgb="FF1F497D"/>
      <name val="Verdana"/>
      <family val="2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-0.24994659260841701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-0.24994659260841701"/>
      </right>
      <top/>
      <bottom/>
      <diagonal/>
    </border>
    <border>
      <left style="medium">
        <color indexed="64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3" tint="-0.24994659260841701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8">
    <xf numFmtId="0" fontId="0" fillId="0" borderId="0"/>
    <xf numFmtId="165" fontId="1" fillId="3" borderId="2" applyNumberFormat="0" applyAlignment="0" applyProtection="0">
      <alignment horizontal="left" vertical="center" indent="1"/>
    </xf>
    <xf numFmtId="4" fontId="2" fillId="4" borderId="3" applyNumberFormat="0" applyProtection="0">
      <alignment horizontal="left" vertical="center" indent="1"/>
    </xf>
    <xf numFmtId="44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2" borderId="0" applyNumberFormat="0" applyBorder="0" applyAlignment="0" applyProtection="0"/>
    <xf numFmtId="0" fontId="15" fillId="26" borderId="3" applyNumberFormat="0" applyAlignment="0" applyProtection="0"/>
    <xf numFmtId="0" fontId="16" fillId="19" borderId="23" applyNumberFormat="0" applyAlignment="0" applyProtection="0"/>
    <xf numFmtId="43" fontId="11" fillId="0" borderId="0" applyFon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2" fillId="15" borderId="0" applyNumberFormat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27" applyNumberFormat="0" applyFill="0" applyAlignment="0" applyProtection="0"/>
    <xf numFmtId="0" fontId="22" fillId="23" borderId="0" applyNumberFormat="0" applyBorder="0" applyAlignment="0" applyProtection="0"/>
    <xf numFmtId="0" fontId="2" fillId="30" borderId="0"/>
    <xf numFmtId="0" fontId="11" fillId="0" borderId="0"/>
    <xf numFmtId="0" fontId="2" fillId="22" borderId="3" applyNumberFormat="0" applyFont="0" applyAlignment="0" applyProtection="0"/>
    <xf numFmtId="0" fontId="23" fillId="26" borderId="28" applyNumberFormat="0" applyAlignment="0" applyProtection="0"/>
    <xf numFmtId="4" fontId="2" fillId="31" borderId="3" applyNumberFormat="0" applyProtection="0">
      <alignment vertical="center"/>
    </xf>
    <xf numFmtId="4" fontId="2" fillId="31" borderId="3" applyNumberFormat="0" applyProtection="0">
      <alignment vertical="center"/>
    </xf>
    <xf numFmtId="4" fontId="24" fillId="32" borderId="3" applyNumberFormat="0" applyProtection="0">
      <alignment vertical="center"/>
    </xf>
    <xf numFmtId="4" fontId="2" fillId="32" borderId="3" applyNumberFormat="0" applyProtection="0">
      <alignment horizontal="left" vertical="center" indent="1"/>
    </xf>
    <xf numFmtId="4" fontId="2" fillId="32" borderId="3" applyNumberFormat="0" applyProtection="0">
      <alignment horizontal="left" vertical="center" indent="1"/>
    </xf>
    <xf numFmtId="0" fontId="25" fillId="31" borderId="29" applyNumberFormat="0" applyProtection="0">
      <alignment horizontal="left" vertical="top" indent="1"/>
    </xf>
    <xf numFmtId="4" fontId="2" fillId="4" borderId="3" applyNumberFormat="0" applyProtection="0">
      <alignment horizontal="left" vertical="center" indent="1"/>
    </xf>
    <xf numFmtId="4" fontId="2" fillId="4" borderId="3" applyNumberFormat="0" applyProtection="0">
      <alignment horizontal="left" vertical="center" indent="1"/>
    </xf>
    <xf numFmtId="4" fontId="2" fillId="33" borderId="3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34" borderId="3" applyNumberFormat="0" applyProtection="0">
      <alignment horizontal="right" vertical="center"/>
    </xf>
    <xf numFmtId="4" fontId="2" fillId="34" borderId="3" applyNumberFormat="0" applyProtection="0">
      <alignment horizontal="right" vertical="center"/>
    </xf>
    <xf numFmtId="4" fontId="2" fillId="35" borderId="30" applyNumberFormat="0" applyProtection="0">
      <alignment horizontal="right" vertical="center"/>
    </xf>
    <xf numFmtId="4" fontId="2" fillId="35" borderId="30" applyNumberFormat="0" applyProtection="0">
      <alignment horizontal="right" vertical="center"/>
    </xf>
    <xf numFmtId="4" fontId="2" fillId="36" borderId="3" applyNumberFormat="0" applyProtection="0">
      <alignment horizontal="right" vertical="center"/>
    </xf>
    <xf numFmtId="4" fontId="2" fillId="36" borderId="3" applyNumberFormat="0" applyProtection="0">
      <alignment horizontal="right" vertical="center"/>
    </xf>
    <xf numFmtId="4" fontId="2" fillId="37" borderId="3" applyNumberFormat="0" applyProtection="0">
      <alignment horizontal="right" vertical="center"/>
    </xf>
    <xf numFmtId="4" fontId="2" fillId="37" borderId="3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2" fillId="39" borderId="3" applyNumberFormat="0" applyProtection="0">
      <alignment horizontal="right" vertical="center"/>
    </xf>
    <xf numFmtId="4" fontId="2" fillId="39" borderId="3" applyNumberFormat="0" applyProtection="0">
      <alignment horizontal="right" vertical="center"/>
    </xf>
    <xf numFmtId="4" fontId="2" fillId="40" borderId="3" applyNumberFormat="0" applyProtection="0">
      <alignment horizontal="right" vertical="center"/>
    </xf>
    <xf numFmtId="4" fontId="2" fillId="40" borderId="3" applyNumberFormat="0" applyProtection="0">
      <alignment horizontal="right" vertical="center"/>
    </xf>
    <xf numFmtId="4" fontId="2" fillId="41" borderId="3" applyNumberFormat="0" applyProtection="0">
      <alignment horizontal="right" vertical="center"/>
    </xf>
    <xf numFmtId="4" fontId="2" fillId="41" borderId="3" applyNumberFormat="0" applyProtection="0">
      <alignment horizontal="right" vertical="center"/>
    </xf>
    <xf numFmtId="4" fontId="2" fillId="42" borderId="30" applyNumberFormat="0" applyProtection="0">
      <alignment horizontal="left" vertical="center" indent="1"/>
    </xf>
    <xf numFmtId="4" fontId="2" fillId="42" borderId="30" applyNumberFormat="0" applyProtection="0">
      <alignment horizontal="left" vertical="center" indent="1"/>
    </xf>
    <xf numFmtId="4" fontId="10" fillId="43" borderId="30" applyNumberFormat="0" applyProtection="0">
      <alignment horizontal="left" vertical="center" indent="1"/>
    </xf>
    <xf numFmtId="4" fontId="10" fillId="43" borderId="30" applyNumberFormat="0" applyProtection="0">
      <alignment horizontal="left" vertical="center" indent="1"/>
    </xf>
    <xf numFmtId="4" fontId="2" fillId="44" borderId="3" applyNumberFormat="0" applyProtection="0">
      <alignment horizontal="right" vertical="center"/>
    </xf>
    <xf numFmtId="4" fontId="2" fillId="44" borderId="3" applyNumberFormat="0" applyProtection="0">
      <alignment horizontal="right" vertical="center"/>
    </xf>
    <xf numFmtId="4" fontId="2" fillId="45" borderId="30" applyNumberFormat="0" applyProtection="0">
      <alignment horizontal="left" vertical="center" indent="1"/>
    </xf>
    <xf numFmtId="4" fontId="2" fillId="45" borderId="30" applyNumberFormat="0" applyProtection="0">
      <alignment horizontal="left" vertical="center" indent="1"/>
    </xf>
    <xf numFmtId="4" fontId="2" fillId="44" borderId="30" applyNumberFormat="0" applyProtection="0">
      <alignment horizontal="left" vertical="center" indent="1"/>
    </xf>
    <xf numFmtId="4" fontId="2" fillId="44" borderId="30" applyNumberFormat="0" applyProtection="0">
      <alignment horizontal="left" vertical="center" indent="1"/>
    </xf>
    <xf numFmtId="0" fontId="2" fillId="46" borderId="3" applyNumberFormat="0" applyProtection="0">
      <alignment horizontal="left" vertical="center" indent="1"/>
    </xf>
    <xf numFmtId="0" fontId="2" fillId="46" borderId="3" applyNumberFormat="0" applyProtection="0">
      <alignment horizontal="left" vertical="center" indent="1"/>
    </xf>
    <xf numFmtId="0" fontId="2" fillId="43" borderId="29" applyNumberFormat="0" applyProtection="0">
      <alignment horizontal="left" vertical="top" indent="1"/>
    </xf>
    <xf numFmtId="0" fontId="2" fillId="47" borderId="3" applyNumberFormat="0" applyProtection="0">
      <alignment horizontal="left" vertical="center" indent="1"/>
    </xf>
    <xf numFmtId="0" fontId="2" fillId="47" borderId="3" applyNumberFormat="0" applyProtection="0">
      <alignment horizontal="left" vertical="center" indent="1"/>
    </xf>
    <xf numFmtId="0" fontId="2" fillId="44" borderId="29" applyNumberFormat="0" applyProtection="0">
      <alignment horizontal="left" vertical="top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29" applyNumberFormat="0" applyProtection="0">
      <alignment horizontal="left" vertical="top" indent="1"/>
    </xf>
    <xf numFmtId="0" fontId="2" fillId="45" borderId="3" applyNumberFormat="0" applyProtection="0">
      <alignment horizontal="left" vertical="center" indent="1"/>
    </xf>
    <xf numFmtId="0" fontId="2" fillId="45" borderId="3" applyNumberFormat="0" applyProtection="0">
      <alignment horizontal="left" vertical="center" indent="1"/>
    </xf>
    <xf numFmtId="0" fontId="2" fillId="45" borderId="29" applyNumberFormat="0" applyProtection="0">
      <alignment horizontal="left" vertical="top" indent="1"/>
    </xf>
    <xf numFmtId="0" fontId="2" fillId="49" borderId="31" applyNumberFormat="0">
      <protection locked="0"/>
    </xf>
    <xf numFmtId="0" fontId="26" fillId="43" borderId="32" applyBorder="0"/>
    <xf numFmtId="4" fontId="27" fillId="50" borderId="29" applyNumberFormat="0" applyProtection="0">
      <alignment vertical="center"/>
    </xf>
    <xf numFmtId="4" fontId="24" fillId="51" borderId="4" applyNumberFormat="0" applyProtection="0">
      <alignment vertical="center"/>
    </xf>
    <xf numFmtId="4" fontId="27" fillId="46" borderId="29" applyNumberFormat="0" applyProtection="0">
      <alignment horizontal="left" vertical="center" indent="1"/>
    </xf>
    <xf numFmtId="0" fontId="27" fillId="50" borderId="29" applyNumberFormat="0" applyProtection="0">
      <alignment horizontal="left" vertical="top" indent="1"/>
    </xf>
    <xf numFmtId="4" fontId="2" fillId="0" borderId="3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24" fillId="52" borderId="3" applyNumberFormat="0" applyProtection="0">
      <alignment horizontal="right" vertical="center"/>
    </xf>
    <xf numFmtId="4" fontId="2" fillId="4" borderId="3" applyNumberFormat="0" applyProtection="0">
      <alignment horizontal="left" vertical="center" indent="1"/>
    </xf>
    <xf numFmtId="0" fontId="27" fillId="44" borderId="29" applyNumberFormat="0" applyProtection="0">
      <alignment horizontal="left" vertical="top" indent="1"/>
    </xf>
    <xf numFmtId="4" fontId="28" fillId="53" borderId="30" applyNumberFormat="0" applyProtection="0">
      <alignment horizontal="left" vertical="center" indent="1"/>
    </xf>
    <xf numFmtId="0" fontId="2" fillId="54" borderId="4"/>
    <xf numFmtId="0" fontId="2" fillId="54" borderId="4"/>
    <xf numFmtId="4" fontId="29" fillId="49" borderId="3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17" fillId="0" borderId="33" applyNumberFormat="0" applyFill="0" applyAlignment="0" applyProtection="0"/>
    <xf numFmtId="0" fontId="31" fillId="0" borderId="0" applyNumberFormat="0" applyFill="0" applyBorder="0" applyAlignment="0" applyProtection="0"/>
  </cellStyleXfs>
  <cellXfs count="152">
    <xf numFmtId="0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13" xfId="0" applyFont="1" applyFill="1" applyBorder="1"/>
    <xf numFmtId="0" fontId="7" fillId="2" borderId="1" xfId="0" applyFont="1" applyFill="1" applyBorder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7" fillId="0" borderId="13" xfId="0" applyFont="1" applyBorder="1"/>
    <xf numFmtId="0" fontId="3" fillId="0" borderId="1" xfId="0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 applyProtection="1">
      <alignment horizontal="center" vertical="center" wrapText="1"/>
      <protection locked="0"/>
    </xf>
    <xf numFmtId="167" fontId="3" fillId="0" borderId="6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5" borderId="14" xfId="1" quotePrefix="1" applyNumberFormat="1" applyFont="1" applyFill="1" applyBorder="1" applyAlignment="1" applyProtection="1">
      <alignment horizontal="left"/>
    </xf>
    <xf numFmtId="4" fontId="3" fillId="2" borderId="4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7" fillId="5" borderId="16" xfId="1" quotePrefix="1" applyNumberFormat="1" applyFont="1" applyFill="1" applyBorder="1" applyAlignment="1" applyProtection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7" fillId="5" borderId="17" xfId="1" quotePrefix="1" applyNumberFormat="1" applyFont="1" applyFill="1" applyBorder="1" applyAlignment="1" applyProtection="1">
      <alignment horizontal="left" wrapText="1"/>
    </xf>
    <xf numFmtId="0" fontId="8" fillId="5" borderId="15" xfId="1" quotePrefix="1" applyNumberFormat="1" applyFont="1" applyFill="1" applyBorder="1" applyAlignment="1" applyProtection="1">
      <alignment horizontal="left" wrapText="1"/>
    </xf>
    <xf numFmtId="0" fontId="8" fillId="5" borderId="16" xfId="1" quotePrefix="1" applyNumberFormat="1" applyFont="1" applyFill="1" applyBorder="1" applyAlignment="1" applyProtection="1">
      <alignment horizontal="left" wrapText="1"/>
    </xf>
    <xf numFmtId="0" fontId="8" fillId="5" borderId="17" xfId="1" quotePrefix="1" applyNumberFormat="1" applyFont="1" applyFill="1" applyBorder="1" applyAlignment="1" applyProtection="1">
      <alignment horizontal="left" wrapText="1"/>
    </xf>
    <xf numFmtId="167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8" fillId="5" borderId="17" xfId="1" quotePrefix="1" applyNumberFormat="1" applyFont="1" applyFill="1" applyBorder="1" applyAlignment="1" applyProtection="1"/>
    <xf numFmtId="0" fontId="7" fillId="2" borderId="4" xfId="0" applyFont="1" applyFill="1" applyBorder="1" applyAlignment="1">
      <alignment wrapText="1"/>
    </xf>
    <xf numFmtId="164" fontId="7" fillId="2" borderId="4" xfId="0" applyNumberFormat="1" applyFont="1" applyFill="1" applyBorder="1"/>
    <xf numFmtId="0" fontId="5" fillId="5" borderId="16" xfId="1" quotePrefix="1" applyNumberFormat="1" applyFont="1" applyFill="1" applyBorder="1" applyAlignment="1" applyProtection="1">
      <alignment wrapText="1"/>
    </xf>
    <xf numFmtId="0" fontId="5" fillId="5" borderId="17" xfId="1" quotePrefix="1" applyNumberFormat="1" applyFont="1" applyFill="1" applyBorder="1" applyAlignment="1" applyProtection="1">
      <alignment wrapText="1"/>
    </xf>
    <xf numFmtId="0" fontId="6" fillId="5" borderId="16" xfId="1" quotePrefix="1" applyNumberFormat="1" applyFont="1" applyFill="1" applyBorder="1" applyAlignment="1" applyProtection="1">
      <alignment wrapText="1"/>
    </xf>
    <xf numFmtId="0" fontId="6" fillId="5" borderId="17" xfId="1" quotePrefix="1" applyNumberFormat="1" applyFont="1" applyFill="1" applyBorder="1" applyAlignment="1" applyProtection="1">
      <alignment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5" borderId="14" xfId="1" quotePrefix="1" applyNumberFormat="1" applyFont="1" applyFill="1" applyBorder="1" applyAlignment="1" applyProtection="1"/>
    <xf numFmtId="0" fontId="9" fillId="5" borderId="2" xfId="1" quotePrefix="1" applyNumberFormat="1" applyFont="1" applyFill="1" applyAlignment="1" applyProtection="1">
      <alignment horizontal="center" vertical="center"/>
    </xf>
    <xf numFmtId="0" fontId="9" fillId="2" borderId="3" xfId="2" quotePrefix="1" applyNumberFormat="1" applyFont="1" applyFill="1" applyAlignment="1" applyProtection="1">
      <alignment horizontal="center" vertical="center"/>
    </xf>
    <xf numFmtId="0" fontId="7" fillId="5" borderId="16" xfId="1" quotePrefix="1" applyNumberFormat="1" applyFont="1" applyFill="1" applyBorder="1" applyAlignment="1" applyProtection="1"/>
    <xf numFmtId="0" fontId="7" fillId="5" borderId="17" xfId="1" quotePrefix="1" applyNumberFormat="1" applyFont="1" applyFill="1" applyBorder="1" applyAlignment="1" applyProtection="1"/>
    <xf numFmtId="0" fontId="8" fillId="5" borderId="15" xfId="1" quotePrefix="1" applyNumberFormat="1" applyFont="1" applyFill="1" applyBorder="1" applyAlignment="1" applyProtection="1"/>
    <xf numFmtId="0" fontId="8" fillId="5" borderId="16" xfId="1" quotePrefix="1" applyNumberFormat="1" applyFont="1" applyFill="1" applyBorder="1" applyAlignment="1" applyProtection="1"/>
    <xf numFmtId="0" fontId="9" fillId="2" borderId="5" xfId="0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wrapText="1"/>
    </xf>
    <xf numFmtId="0" fontId="32" fillId="2" borderId="13" xfId="0" applyFont="1" applyFill="1" applyBorder="1"/>
    <xf numFmtId="0" fontId="32" fillId="2" borderId="1" xfId="0" applyFont="1" applyFill="1" applyBorder="1" applyAlignment="1">
      <alignment horizontal="right" vertical="center"/>
    </xf>
    <xf numFmtId="0" fontId="32" fillId="0" borderId="13" xfId="0" applyFont="1" applyBorder="1"/>
    <xf numFmtId="0" fontId="32" fillId="0" borderId="1" xfId="0" applyFont="1" applyBorder="1" applyAlignment="1" applyProtection="1">
      <alignment horizontal="right" vertical="center" wrapText="1"/>
      <protection locked="0"/>
    </xf>
    <xf numFmtId="0" fontId="32" fillId="2" borderId="1" xfId="0" applyFont="1" applyFill="1" applyBorder="1"/>
    <xf numFmtId="0" fontId="32" fillId="0" borderId="1" xfId="0" applyFont="1" applyBorder="1" applyAlignment="1" applyProtection="1">
      <alignment horizontal="right" vertical="center"/>
      <protection locked="0"/>
    </xf>
    <xf numFmtId="0" fontId="32" fillId="2" borderId="13" xfId="0" applyFont="1" applyFill="1" applyBorder="1" applyAlignment="1">
      <alignment wrapText="1"/>
    </xf>
    <xf numFmtId="0" fontId="32" fillId="2" borderId="1" xfId="0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wrapText="1"/>
    </xf>
    <xf numFmtId="0" fontId="33" fillId="2" borderId="35" xfId="2" quotePrefix="1" applyNumberFormat="1" applyFont="1" applyFill="1" applyBorder="1" applyAlignment="1" applyProtection="1">
      <alignment horizontal="left" vertical="center"/>
    </xf>
    <xf numFmtId="0" fontId="33" fillId="2" borderId="34" xfId="2" quotePrefix="1" applyNumberFormat="1" applyFont="1" applyFill="1" applyBorder="1" applyAlignment="1" applyProtection="1">
      <alignment horizontal="left" vertical="center"/>
    </xf>
    <xf numFmtId="0" fontId="34" fillId="5" borderId="6" xfId="1" quotePrefix="1" applyNumberFormat="1" applyFont="1" applyFill="1" applyBorder="1" applyAlignment="1" applyProtection="1"/>
    <xf numFmtId="0" fontId="35" fillId="5" borderId="5" xfId="1" quotePrefix="1" applyNumberFormat="1" applyFont="1" applyFill="1" applyBorder="1" applyAlignment="1" applyProtection="1">
      <alignment wrapText="1"/>
    </xf>
    <xf numFmtId="164" fontId="32" fillId="2" borderId="4" xfId="0" applyNumberFormat="1" applyFont="1" applyFill="1" applyBorder="1" applyAlignment="1">
      <alignment horizontal="center" vertical="center"/>
    </xf>
    <xf numFmtId="0" fontId="33" fillId="5" borderId="5" xfId="1" quotePrefix="1" applyNumberFormat="1" applyFont="1" applyFill="1" applyBorder="1" applyAlignment="1" applyProtection="1">
      <alignment horizontal="left" vertical="center"/>
    </xf>
    <xf numFmtId="0" fontId="33" fillId="5" borderId="4" xfId="1" quotePrefix="1" applyNumberFormat="1" applyFont="1" applyFill="1" applyBorder="1" applyAlignment="1" applyProtection="1">
      <alignment horizontal="left" vertical="center"/>
    </xf>
    <xf numFmtId="166" fontId="0" fillId="2" borderId="5" xfId="0" applyNumberForma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2" fillId="2" borderId="36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0" borderId="36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4" fillId="5" borderId="37" xfId="1" quotePrefix="1" applyNumberFormat="1" applyFont="1" applyFill="1" applyBorder="1" applyAlignment="1" applyProtection="1">
      <alignment horizontal="left" vertical="top"/>
    </xf>
    <xf numFmtId="0" fontId="34" fillId="5" borderId="36" xfId="1" quotePrefix="1" applyNumberFormat="1" applyFont="1" applyFill="1" applyBorder="1" applyAlignment="1" applyProtection="1">
      <alignment horizontal="left" vertical="top"/>
    </xf>
    <xf numFmtId="0" fontId="34" fillId="5" borderId="5" xfId="1" quotePrefix="1" applyNumberFormat="1" applyFont="1" applyFill="1" applyBorder="1" applyAlignment="1" applyProtection="1">
      <alignment horizontal="left" vertical="top"/>
    </xf>
    <xf numFmtId="0" fontId="34" fillId="5" borderId="6" xfId="1" quotePrefix="1" applyNumberFormat="1" applyFont="1" applyFill="1" applyBorder="1" applyAlignment="1" applyProtection="1">
      <alignment horizontal="left" vertical="top"/>
    </xf>
    <xf numFmtId="0" fontId="32" fillId="2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4" fillId="5" borderId="4" xfId="1" quotePrefix="1" applyNumberFormat="1" applyFont="1" applyFill="1" applyBorder="1" applyAlignment="1" applyProtection="1">
      <alignment horizontal="left" vertical="top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5" borderId="15" xfId="1" quotePrefix="1" applyNumberFormat="1" applyFont="1" applyFill="1" applyBorder="1" applyAlignment="1" applyProtection="1">
      <alignment horizontal="left" vertical="top"/>
    </xf>
    <xf numFmtId="0" fontId="8" fillId="5" borderId="16" xfId="1" quotePrefix="1" applyNumberFormat="1" applyFont="1" applyFill="1" applyBorder="1" applyAlignment="1" applyProtection="1">
      <alignment horizontal="left" vertical="top"/>
    </xf>
    <xf numFmtId="0" fontId="8" fillId="5" borderId="22" xfId="1" quotePrefix="1" applyNumberFormat="1" applyFont="1" applyFill="1" applyBorder="1" applyAlignment="1" applyProtection="1">
      <alignment horizontal="left" vertical="top"/>
    </xf>
    <xf numFmtId="0" fontId="8" fillId="5" borderId="10" xfId="1" quotePrefix="1" applyNumberFormat="1" applyFont="1" applyFill="1" applyBorder="1" applyAlignment="1" applyProtection="1">
      <alignment horizontal="left" vertical="top" wrapText="1"/>
    </xf>
    <xf numFmtId="0" fontId="8" fillId="5" borderId="11" xfId="1" quotePrefix="1" applyNumberFormat="1" applyFont="1" applyFill="1" applyBorder="1" applyAlignment="1" applyProtection="1">
      <alignment horizontal="left" vertical="top" wrapText="1"/>
    </xf>
    <xf numFmtId="0" fontId="8" fillId="5" borderId="12" xfId="1" quotePrefix="1" applyNumberFormat="1" applyFont="1" applyFill="1" applyBorder="1" applyAlignment="1" applyProtection="1">
      <alignment horizontal="left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55" borderId="0" xfId="0" applyFill="1" applyAlignment="1">
      <alignment horizontal="center"/>
    </xf>
    <xf numFmtId="0" fontId="0" fillId="55" borderId="0" xfId="0" applyFill="1" applyAlignment="1">
      <alignment horizontal="center"/>
    </xf>
    <xf numFmtId="0" fontId="0" fillId="55" borderId="0" xfId="0" applyFill="1"/>
    <xf numFmtId="4" fontId="0" fillId="55" borderId="0" xfId="0" applyNumberFormat="1" applyFill="1" applyAlignment="1">
      <alignment horizontal="center"/>
    </xf>
    <xf numFmtId="4" fontId="0" fillId="55" borderId="0" xfId="0" applyNumberFormat="1" applyFill="1"/>
    <xf numFmtId="4" fontId="0" fillId="55" borderId="0" xfId="0" applyNumberFormat="1" applyFill="1" applyAlignment="1">
      <alignment vertical="center"/>
    </xf>
    <xf numFmtId="164" fontId="0" fillId="55" borderId="0" xfId="0" applyNumberFormat="1" applyFill="1"/>
    <xf numFmtId="0" fontId="3" fillId="55" borderId="0" xfId="0" applyFont="1" applyFill="1"/>
    <xf numFmtId="4" fontId="3" fillId="55" borderId="0" xfId="0" applyNumberFormat="1" applyFont="1" applyFill="1" applyAlignment="1">
      <alignment horizontal="center"/>
    </xf>
    <xf numFmtId="4" fontId="3" fillId="55" borderId="0" xfId="0" applyNumberFormat="1" applyFont="1" applyFill="1"/>
    <xf numFmtId="4" fontId="3" fillId="55" borderId="0" xfId="0" applyNumberFormat="1" applyFont="1" applyFill="1" applyAlignment="1">
      <alignment vertical="center"/>
    </xf>
    <xf numFmtId="164" fontId="3" fillId="55" borderId="0" xfId="0" applyNumberFormat="1" applyFont="1" applyFill="1"/>
    <xf numFmtId="0" fontId="3" fillId="55" borderId="0" xfId="0" applyFont="1" applyFill="1" applyAlignment="1">
      <alignment vertical="center"/>
    </xf>
    <xf numFmtId="0" fontId="0" fillId="55" borderId="0" xfId="0" applyFill="1" applyAlignment="1">
      <alignment vertical="center"/>
    </xf>
  </cellXfs>
  <cellStyles count="138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1 5" xfId="11" xr:uid="{00000000-0005-0000-0000-000006000000}"/>
    <cellStyle name="Accent1 6" xfId="12" xr:uid="{00000000-0005-0000-0000-000007000000}"/>
    <cellStyle name="Accent2 - 20%" xfId="13" xr:uid="{00000000-0005-0000-0000-000008000000}"/>
    <cellStyle name="Accent2 - 40%" xfId="14" xr:uid="{00000000-0005-0000-0000-000009000000}"/>
    <cellStyle name="Accent2 - 60%" xfId="15" xr:uid="{00000000-0005-0000-0000-00000A000000}"/>
    <cellStyle name="Accent2 2" xfId="16" xr:uid="{00000000-0005-0000-0000-00000B000000}"/>
    <cellStyle name="Accent2 3" xfId="17" xr:uid="{00000000-0005-0000-0000-00000C000000}"/>
    <cellStyle name="Accent2 4" xfId="18" xr:uid="{00000000-0005-0000-0000-00000D000000}"/>
    <cellStyle name="Accent2 5" xfId="19" xr:uid="{00000000-0005-0000-0000-00000E000000}"/>
    <cellStyle name="Accent2 6" xfId="20" xr:uid="{00000000-0005-0000-0000-00000F000000}"/>
    <cellStyle name="Accent3 - 20%" xfId="21" xr:uid="{00000000-0005-0000-0000-000010000000}"/>
    <cellStyle name="Accent3 - 40%" xfId="22" xr:uid="{00000000-0005-0000-0000-000011000000}"/>
    <cellStyle name="Accent3 - 60%" xfId="23" xr:uid="{00000000-0005-0000-0000-000012000000}"/>
    <cellStyle name="Accent3 2" xfId="24" xr:uid="{00000000-0005-0000-0000-000013000000}"/>
    <cellStyle name="Accent3 3" xfId="25" xr:uid="{00000000-0005-0000-0000-000014000000}"/>
    <cellStyle name="Accent3 4" xfId="26" xr:uid="{00000000-0005-0000-0000-000015000000}"/>
    <cellStyle name="Accent3 5" xfId="27" xr:uid="{00000000-0005-0000-0000-000016000000}"/>
    <cellStyle name="Accent3 6" xfId="28" xr:uid="{00000000-0005-0000-0000-000017000000}"/>
    <cellStyle name="Accent4 - 20%" xfId="29" xr:uid="{00000000-0005-0000-0000-000018000000}"/>
    <cellStyle name="Accent4 - 40%" xfId="30" xr:uid="{00000000-0005-0000-0000-000019000000}"/>
    <cellStyle name="Accent4 - 60%" xfId="31" xr:uid="{00000000-0005-0000-0000-00001A000000}"/>
    <cellStyle name="Accent4 2" xfId="32" xr:uid="{00000000-0005-0000-0000-00001B000000}"/>
    <cellStyle name="Accent4 3" xfId="33" xr:uid="{00000000-0005-0000-0000-00001C000000}"/>
    <cellStyle name="Accent4 4" xfId="34" xr:uid="{00000000-0005-0000-0000-00001D000000}"/>
    <cellStyle name="Accent4 5" xfId="35" xr:uid="{00000000-0005-0000-0000-00001E000000}"/>
    <cellStyle name="Accent4 6" xfId="36" xr:uid="{00000000-0005-0000-0000-00001F000000}"/>
    <cellStyle name="Accent5 - 20%" xfId="37" xr:uid="{00000000-0005-0000-0000-000020000000}"/>
    <cellStyle name="Accent5 - 40%" xfId="38" xr:uid="{00000000-0005-0000-0000-000021000000}"/>
    <cellStyle name="Accent5 - 60%" xfId="39" xr:uid="{00000000-0005-0000-0000-000022000000}"/>
    <cellStyle name="Accent5 2" xfId="40" xr:uid="{00000000-0005-0000-0000-000023000000}"/>
    <cellStyle name="Accent5 3" xfId="41" xr:uid="{00000000-0005-0000-0000-000024000000}"/>
    <cellStyle name="Accent5 4" xfId="42" xr:uid="{00000000-0005-0000-0000-000025000000}"/>
    <cellStyle name="Accent5 5" xfId="43" xr:uid="{00000000-0005-0000-0000-000026000000}"/>
    <cellStyle name="Accent5 6" xfId="44" xr:uid="{00000000-0005-0000-0000-000027000000}"/>
    <cellStyle name="Accent6 - 20%" xfId="45" xr:uid="{00000000-0005-0000-0000-000028000000}"/>
    <cellStyle name="Accent6 - 40%" xfId="46" xr:uid="{00000000-0005-0000-0000-000029000000}"/>
    <cellStyle name="Accent6 - 60%" xfId="47" xr:uid="{00000000-0005-0000-0000-00002A000000}"/>
    <cellStyle name="Accent6 2" xfId="48" xr:uid="{00000000-0005-0000-0000-00002B000000}"/>
    <cellStyle name="Accent6 3" xfId="49" xr:uid="{00000000-0005-0000-0000-00002C000000}"/>
    <cellStyle name="Accent6 4" xfId="50" xr:uid="{00000000-0005-0000-0000-00002D000000}"/>
    <cellStyle name="Accent6 5" xfId="51" xr:uid="{00000000-0005-0000-0000-00002E000000}"/>
    <cellStyle name="Accent6 6" xfId="52" xr:uid="{00000000-0005-0000-0000-00002F000000}"/>
    <cellStyle name="Bad 2" xfId="53" xr:uid="{00000000-0005-0000-0000-000030000000}"/>
    <cellStyle name="Calculation 2" xfId="54" xr:uid="{00000000-0005-0000-0000-000031000000}"/>
    <cellStyle name="Check Cell 2" xfId="55" xr:uid="{00000000-0005-0000-0000-000032000000}"/>
    <cellStyle name="Comma 2" xfId="56" xr:uid="{00000000-0005-0000-0000-000033000000}"/>
    <cellStyle name="Comma 3" xfId="4" xr:uid="{00000000-0005-0000-0000-000034000000}"/>
    <cellStyle name="Currency 2" xfId="3" xr:uid="{00000000-0005-0000-0000-000035000000}"/>
    <cellStyle name="Emphasis 1" xfId="57" xr:uid="{00000000-0005-0000-0000-000036000000}"/>
    <cellStyle name="Emphasis 2" xfId="58" xr:uid="{00000000-0005-0000-0000-000037000000}"/>
    <cellStyle name="Emphasis 3" xfId="59" xr:uid="{00000000-0005-0000-0000-000038000000}"/>
    <cellStyle name="Good 2" xfId="60" xr:uid="{00000000-0005-0000-0000-000039000000}"/>
    <cellStyle name="Heading 1 2" xfId="61" xr:uid="{00000000-0005-0000-0000-00003A000000}"/>
    <cellStyle name="Heading 2 2" xfId="62" xr:uid="{00000000-0005-0000-0000-00003B000000}"/>
    <cellStyle name="Heading 3 2" xfId="63" xr:uid="{00000000-0005-0000-0000-00003C000000}"/>
    <cellStyle name="Heading 4 2" xfId="64" xr:uid="{00000000-0005-0000-0000-00003D000000}"/>
    <cellStyle name="Input 2" xfId="65" xr:uid="{00000000-0005-0000-0000-00003E000000}"/>
    <cellStyle name="Linked Cell 2" xfId="66" xr:uid="{00000000-0005-0000-0000-00003F000000}"/>
    <cellStyle name="Neutral 2" xfId="67" xr:uid="{00000000-0005-0000-0000-000040000000}"/>
    <cellStyle name="Normal" xfId="0" builtinId="0"/>
    <cellStyle name="Normal 2" xfId="68" xr:uid="{00000000-0005-0000-0000-000042000000}"/>
    <cellStyle name="Normal 3" xfId="69" xr:uid="{00000000-0005-0000-0000-000043000000}"/>
    <cellStyle name="Note 2" xfId="70" xr:uid="{00000000-0005-0000-0000-000044000000}"/>
    <cellStyle name="Output 2" xfId="71" xr:uid="{00000000-0005-0000-0000-000045000000}"/>
    <cellStyle name="SAPBEXaggData" xfId="72" xr:uid="{00000000-0005-0000-0000-000046000000}"/>
    <cellStyle name="SAPBEXaggData 2" xfId="73" xr:uid="{00000000-0005-0000-0000-000047000000}"/>
    <cellStyle name="SAPBEXaggDataEmph" xfId="74" xr:uid="{00000000-0005-0000-0000-000048000000}"/>
    <cellStyle name="SAPBEXaggItem" xfId="75" xr:uid="{00000000-0005-0000-0000-000049000000}"/>
    <cellStyle name="SAPBEXaggItem 2" xfId="76" xr:uid="{00000000-0005-0000-0000-00004A000000}"/>
    <cellStyle name="SAPBEXaggItemX" xfId="77" xr:uid="{00000000-0005-0000-0000-00004B000000}"/>
    <cellStyle name="SAPBEXchaText" xfId="78" xr:uid="{00000000-0005-0000-0000-00004C000000}"/>
    <cellStyle name="SAPBEXchaText 2" xfId="79" xr:uid="{00000000-0005-0000-0000-00004D000000}"/>
    <cellStyle name="SAPBEXexcBad7" xfId="80" xr:uid="{00000000-0005-0000-0000-00004E000000}"/>
    <cellStyle name="SAPBEXexcBad7 2" xfId="81" xr:uid="{00000000-0005-0000-0000-00004F000000}"/>
    <cellStyle name="SAPBEXexcBad8" xfId="82" xr:uid="{00000000-0005-0000-0000-000050000000}"/>
    <cellStyle name="SAPBEXexcBad8 2" xfId="83" xr:uid="{00000000-0005-0000-0000-000051000000}"/>
    <cellStyle name="SAPBEXexcBad9" xfId="84" xr:uid="{00000000-0005-0000-0000-000052000000}"/>
    <cellStyle name="SAPBEXexcBad9 2" xfId="85" xr:uid="{00000000-0005-0000-0000-000053000000}"/>
    <cellStyle name="SAPBEXexcCritical4" xfId="86" xr:uid="{00000000-0005-0000-0000-000054000000}"/>
    <cellStyle name="SAPBEXexcCritical4 2" xfId="87" xr:uid="{00000000-0005-0000-0000-000055000000}"/>
    <cellStyle name="SAPBEXexcCritical5" xfId="88" xr:uid="{00000000-0005-0000-0000-000056000000}"/>
    <cellStyle name="SAPBEXexcCritical5 2" xfId="89" xr:uid="{00000000-0005-0000-0000-000057000000}"/>
    <cellStyle name="SAPBEXexcCritical6" xfId="90" xr:uid="{00000000-0005-0000-0000-000058000000}"/>
    <cellStyle name="SAPBEXexcCritical6 2" xfId="91" xr:uid="{00000000-0005-0000-0000-000059000000}"/>
    <cellStyle name="SAPBEXexcGood1" xfId="92" xr:uid="{00000000-0005-0000-0000-00005A000000}"/>
    <cellStyle name="SAPBEXexcGood1 2" xfId="93" xr:uid="{00000000-0005-0000-0000-00005B000000}"/>
    <cellStyle name="SAPBEXexcGood2" xfId="94" xr:uid="{00000000-0005-0000-0000-00005C000000}"/>
    <cellStyle name="SAPBEXexcGood2 2" xfId="95" xr:uid="{00000000-0005-0000-0000-00005D000000}"/>
    <cellStyle name="SAPBEXexcGood3" xfId="96" xr:uid="{00000000-0005-0000-0000-00005E000000}"/>
    <cellStyle name="SAPBEXexcGood3 2" xfId="97" xr:uid="{00000000-0005-0000-0000-00005F000000}"/>
    <cellStyle name="SAPBEXfilterDrill" xfId="98" xr:uid="{00000000-0005-0000-0000-000060000000}"/>
    <cellStyle name="SAPBEXfilterDrill 2" xfId="99" xr:uid="{00000000-0005-0000-0000-000061000000}"/>
    <cellStyle name="SAPBEXfilterItem" xfId="100" xr:uid="{00000000-0005-0000-0000-000062000000}"/>
    <cellStyle name="SAPBEXfilterText" xfId="101" xr:uid="{00000000-0005-0000-0000-000063000000}"/>
    <cellStyle name="SAPBEXformats" xfId="102" xr:uid="{00000000-0005-0000-0000-000064000000}"/>
    <cellStyle name="SAPBEXformats 2" xfId="103" xr:uid="{00000000-0005-0000-0000-000065000000}"/>
    <cellStyle name="SAPBEXheaderItem" xfId="104" xr:uid="{00000000-0005-0000-0000-000066000000}"/>
    <cellStyle name="SAPBEXheaderItem 2" xfId="105" xr:uid="{00000000-0005-0000-0000-000067000000}"/>
    <cellStyle name="SAPBEXheaderText" xfId="106" xr:uid="{00000000-0005-0000-0000-000068000000}"/>
    <cellStyle name="SAPBEXheaderText 2" xfId="107" xr:uid="{00000000-0005-0000-0000-000069000000}"/>
    <cellStyle name="SAPBEXHLevel0" xfId="108" xr:uid="{00000000-0005-0000-0000-00006A000000}"/>
    <cellStyle name="SAPBEXHLevel0 2" xfId="109" xr:uid="{00000000-0005-0000-0000-00006B000000}"/>
    <cellStyle name="SAPBEXHLevel0X" xfId="110" xr:uid="{00000000-0005-0000-0000-00006C000000}"/>
    <cellStyle name="SAPBEXHLevel1" xfId="111" xr:uid="{00000000-0005-0000-0000-00006D000000}"/>
    <cellStyle name="SAPBEXHLevel1 2" xfId="112" xr:uid="{00000000-0005-0000-0000-00006E000000}"/>
    <cellStyle name="SAPBEXHLevel1X" xfId="113" xr:uid="{00000000-0005-0000-0000-00006F000000}"/>
    <cellStyle name="SAPBEXHLevel2" xfId="114" xr:uid="{00000000-0005-0000-0000-000070000000}"/>
    <cellStyle name="SAPBEXHLevel2 2" xfId="115" xr:uid="{00000000-0005-0000-0000-000071000000}"/>
    <cellStyle name="SAPBEXHLevel2X" xfId="116" xr:uid="{00000000-0005-0000-0000-000072000000}"/>
    <cellStyle name="SAPBEXHLevel3" xfId="117" xr:uid="{00000000-0005-0000-0000-000073000000}"/>
    <cellStyle name="SAPBEXHLevel3 2" xfId="118" xr:uid="{00000000-0005-0000-0000-000074000000}"/>
    <cellStyle name="SAPBEXHLevel3X" xfId="119" xr:uid="{00000000-0005-0000-0000-000075000000}"/>
    <cellStyle name="SAPBEXinputData" xfId="120" xr:uid="{00000000-0005-0000-0000-000076000000}"/>
    <cellStyle name="SAPBEXItemHeader" xfId="121" xr:uid="{00000000-0005-0000-0000-000077000000}"/>
    <cellStyle name="SAPBEXresData" xfId="122" xr:uid="{00000000-0005-0000-0000-000078000000}"/>
    <cellStyle name="SAPBEXresDataEmph" xfId="123" xr:uid="{00000000-0005-0000-0000-000079000000}"/>
    <cellStyle name="SAPBEXresItem" xfId="124" xr:uid="{00000000-0005-0000-0000-00007A000000}"/>
    <cellStyle name="SAPBEXresItemX" xfId="125" xr:uid="{00000000-0005-0000-0000-00007B000000}"/>
    <cellStyle name="SAPBEXstdData" xfId="126" xr:uid="{00000000-0005-0000-0000-00007C000000}"/>
    <cellStyle name="SAPBEXstdData 2" xfId="127" xr:uid="{00000000-0005-0000-0000-00007D000000}"/>
    <cellStyle name="SAPBEXstdDataEmph" xfId="128" xr:uid="{00000000-0005-0000-0000-00007E000000}"/>
    <cellStyle name="SAPBEXstdItem" xfId="2" xr:uid="{00000000-0005-0000-0000-00007F000000}"/>
    <cellStyle name="SAPBEXstdItem 2" xfId="129" xr:uid="{00000000-0005-0000-0000-000080000000}"/>
    <cellStyle name="SAPBEXstdItemX" xfId="130" xr:uid="{00000000-0005-0000-0000-000081000000}"/>
    <cellStyle name="SAPBEXtitle" xfId="131" xr:uid="{00000000-0005-0000-0000-000082000000}"/>
    <cellStyle name="SAPBEXunassignedItem" xfId="132" xr:uid="{00000000-0005-0000-0000-000083000000}"/>
    <cellStyle name="SAPBEXunassignedItem 2" xfId="133" xr:uid="{00000000-0005-0000-0000-000084000000}"/>
    <cellStyle name="SAPBEXundefined" xfId="134" xr:uid="{00000000-0005-0000-0000-000085000000}"/>
    <cellStyle name="SAPMemberCell" xfId="1" xr:uid="{00000000-0005-0000-0000-000086000000}"/>
    <cellStyle name="Sheet Title" xfId="135" xr:uid="{00000000-0005-0000-0000-000087000000}"/>
    <cellStyle name="Total 2" xfId="136" xr:uid="{00000000-0005-0000-0000-000088000000}"/>
    <cellStyle name="Warning Text 2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6350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56A8BA-C43F-4880-9CBE-FCA9FFF66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73399" cy="13086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342900</xdr:colOff>
      <xdr:row>6</xdr:row>
      <xdr:rowOff>165621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105149" cy="13086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0</xdr:row>
      <xdr:rowOff>1174507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2725" cy="1174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6350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A8F3A-DB00-4B23-8E51-2C702896D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161029" cy="126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6350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69E0D8-A28E-4FE8-AB32-8A4A2EE74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161029" cy="126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6350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73399" cy="13086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1387475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67049" cy="13086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295275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234417" cy="12759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295275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67049" cy="13086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295275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67049" cy="13086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285750</xdr:colOff>
      <xdr:row>6</xdr:row>
      <xdr:rowOff>165621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57524" cy="130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customProperty" Target="../customProperty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CBEED-5F96-43D0-BF7D-1CC37C06DB38}">
  <dimension ref="A1:M52"/>
  <sheetViews>
    <sheetView tabSelected="1" workbookViewId="0">
      <selection activeCell="B9" sqref="B9"/>
    </sheetView>
  </sheetViews>
  <sheetFormatPr defaultRowHeight="15" x14ac:dyDescent="0.25"/>
  <cols>
    <col min="1" max="1" width="23.42578125" style="140" customWidth="1"/>
    <col min="2" max="2" width="22.5703125" style="140" customWidth="1"/>
    <col min="3" max="3" width="24.85546875" style="140" customWidth="1"/>
    <col min="4" max="4" width="14.7109375" style="140" bestFit="1" customWidth="1"/>
    <col min="5" max="5" width="41.5703125" style="140" bestFit="1" customWidth="1"/>
    <col min="6" max="6" width="15.140625" style="141" customWidth="1"/>
    <col min="7" max="8" width="15.140625" style="142" customWidth="1"/>
    <col min="9" max="9" width="18.140625" style="143" customWidth="1"/>
    <col min="10" max="10" width="17.28515625" style="140" customWidth="1"/>
    <col min="11" max="11" width="18.85546875" style="140" customWidth="1"/>
    <col min="12" max="12" width="10.85546875" style="140" customWidth="1"/>
    <col min="13" max="13" width="10.85546875" style="144" bestFit="1" customWidth="1"/>
    <col min="14" max="16384" width="9.140625" style="140"/>
  </cols>
  <sheetData>
    <row r="1" spans="1:13" x14ac:dyDescent="0.25">
      <c r="A1" s="138"/>
      <c r="B1" s="138"/>
      <c r="C1" s="138"/>
      <c r="D1" s="139"/>
    </row>
    <row r="2" spans="1:13" x14ac:dyDescent="0.25">
      <c r="A2" s="138"/>
      <c r="B2" s="138"/>
      <c r="C2" s="138"/>
      <c r="D2" s="139"/>
    </row>
    <row r="3" spans="1:13" x14ac:dyDescent="0.25">
      <c r="A3" s="138"/>
      <c r="B3" s="138"/>
      <c r="C3" s="138"/>
      <c r="D3" s="139"/>
    </row>
    <row r="4" spans="1:13" x14ac:dyDescent="0.25">
      <c r="A4" s="138"/>
      <c r="B4" s="138"/>
      <c r="C4" s="138"/>
      <c r="D4" s="139"/>
    </row>
    <row r="5" spans="1:13" x14ac:dyDescent="0.25">
      <c r="A5" s="138"/>
      <c r="B5" s="138"/>
      <c r="C5" s="138"/>
      <c r="D5" s="139"/>
    </row>
    <row r="6" spans="1:13" x14ac:dyDescent="0.25">
      <c r="A6" s="138"/>
      <c r="B6" s="138"/>
      <c r="C6" s="138"/>
      <c r="D6" s="139"/>
    </row>
    <row r="7" spans="1:13" ht="15.75" thickBot="1" x14ac:dyDescent="0.3">
      <c r="A7" s="138"/>
      <c r="B7" s="138"/>
      <c r="C7" s="138"/>
      <c r="D7" s="139"/>
    </row>
    <row r="8" spans="1:13" ht="15.75" thickBot="1" x14ac:dyDescent="0.3">
      <c r="A8" s="73" t="s">
        <v>52</v>
      </c>
      <c r="B8" s="103" t="s">
        <v>125</v>
      </c>
      <c r="C8" s="145"/>
      <c r="D8" s="145"/>
      <c r="E8" s="145"/>
      <c r="F8" s="146"/>
      <c r="G8" s="147"/>
      <c r="H8" s="147"/>
      <c r="I8" s="148"/>
      <c r="J8" s="145"/>
      <c r="K8" s="145"/>
    </row>
    <row r="9" spans="1:13" ht="15.75" thickBot="1" x14ac:dyDescent="0.3">
      <c r="A9" s="75" t="s">
        <v>53</v>
      </c>
      <c r="B9" s="76"/>
      <c r="C9" s="145"/>
      <c r="D9" s="145"/>
      <c r="E9" s="145"/>
      <c r="F9" s="146"/>
      <c r="G9" s="147"/>
      <c r="H9" s="147"/>
      <c r="I9" s="148"/>
      <c r="J9" s="145"/>
      <c r="K9" s="145"/>
    </row>
    <row r="10" spans="1:13" ht="15.75" thickBot="1" x14ac:dyDescent="0.3">
      <c r="A10" s="75" t="s">
        <v>1</v>
      </c>
      <c r="B10" s="76"/>
      <c r="C10" s="145"/>
      <c r="D10" s="145"/>
      <c r="E10" s="145"/>
      <c r="F10" s="146"/>
      <c r="G10" s="147"/>
      <c r="H10" s="147"/>
      <c r="I10" s="148"/>
      <c r="J10" s="145"/>
      <c r="K10" s="145"/>
    </row>
    <row r="11" spans="1:13" ht="15.75" thickBot="1" x14ac:dyDescent="0.3">
      <c r="A11" s="73" t="s">
        <v>2</v>
      </c>
      <c r="B11" s="74" t="s">
        <v>54</v>
      </c>
      <c r="C11" s="145"/>
      <c r="D11" s="145"/>
      <c r="E11" s="145"/>
      <c r="F11" s="146"/>
      <c r="G11" s="147"/>
      <c r="H11" s="147"/>
      <c r="I11" s="148"/>
      <c r="J11" s="145"/>
      <c r="K11" s="145"/>
    </row>
    <row r="12" spans="1:13" ht="15.75" thickBot="1" x14ac:dyDescent="0.3">
      <c r="A12" s="73" t="s">
        <v>116</v>
      </c>
      <c r="B12" s="74"/>
      <c r="C12" s="145"/>
      <c r="D12" s="145"/>
      <c r="E12" s="145"/>
      <c r="F12" s="146"/>
      <c r="G12" s="147"/>
      <c r="H12" s="147"/>
      <c r="I12" s="148"/>
      <c r="J12" s="145"/>
      <c r="K12" s="145"/>
    </row>
    <row r="13" spans="1:13" ht="15.75" thickBot="1" x14ac:dyDescent="0.3">
      <c r="A13" s="77" t="s">
        <v>110</v>
      </c>
      <c r="B13" s="78"/>
      <c r="C13" s="145"/>
      <c r="D13" s="145"/>
      <c r="E13" s="145"/>
      <c r="F13" s="146"/>
      <c r="G13" s="147"/>
      <c r="H13" s="147"/>
      <c r="I13" s="148"/>
      <c r="J13" s="145"/>
      <c r="K13" s="145"/>
    </row>
    <row r="14" spans="1:13" ht="30.75" thickBot="1" x14ac:dyDescent="0.3">
      <c r="A14" s="79" t="s">
        <v>120</v>
      </c>
      <c r="B14" s="76"/>
      <c r="C14" s="145"/>
      <c r="D14" s="145"/>
      <c r="E14" s="145"/>
      <c r="F14" s="146"/>
      <c r="G14" s="147"/>
      <c r="H14" s="147"/>
      <c r="I14" s="147"/>
      <c r="J14" s="148"/>
      <c r="L14" s="144"/>
      <c r="M14" s="140"/>
    </row>
    <row r="15" spans="1:13" ht="15.75" thickBot="1" x14ac:dyDescent="0.3">
      <c r="A15" s="73" t="s">
        <v>111</v>
      </c>
      <c r="B15" s="74" t="s">
        <v>121</v>
      </c>
      <c r="C15" s="145"/>
      <c r="D15" s="145"/>
      <c r="E15" s="145"/>
      <c r="F15" s="146"/>
      <c r="G15" s="147"/>
      <c r="H15" s="147"/>
      <c r="I15" s="148"/>
      <c r="J15" s="145"/>
      <c r="K15" s="145"/>
    </row>
    <row r="16" spans="1:13" ht="15.75" thickBot="1" x14ac:dyDescent="0.3">
      <c r="A16" s="145"/>
      <c r="B16" s="145"/>
      <c r="C16" s="145"/>
      <c r="D16" s="145"/>
      <c r="E16" s="149"/>
      <c r="F16" s="145"/>
      <c r="G16" s="145"/>
      <c r="H16" s="145"/>
      <c r="I16" s="150"/>
      <c r="J16" s="145"/>
      <c r="K16" s="145"/>
      <c r="M16" s="140"/>
    </row>
    <row r="17" spans="1:13" ht="45.75" thickBot="1" x14ac:dyDescent="0.3">
      <c r="A17" s="80" t="s">
        <v>51</v>
      </c>
      <c r="B17" s="80" t="s">
        <v>109</v>
      </c>
      <c r="C17" s="80" t="s">
        <v>4</v>
      </c>
      <c r="D17" s="80" t="s">
        <v>6</v>
      </c>
      <c r="E17" s="80" t="s">
        <v>5</v>
      </c>
      <c r="F17" s="81" t="s">
        <v>112</v>
      </c>
      <c r="G17" s="81" t="s">
        <v>113</v>
      </c>
      <c r="H17" s="82" t="s">
        <v>114</v>
      </c>
      <c r="I17" s="82" t="s">
        <v>115</v>
      </c>
      <c r="J17" s="102" t="s">
        <v>10</v>
      </c>
      <c r="K17" s="80" t="s">
        <v>11</v>
      </c>
      <c r="M17" s="140"/>
    </row>
    <row r="18" spans="1:13" x14ac:dyDescent="0.25">
      <c r="A18" s="105" t="str">
        <f>B8</f>
        <v>2022 Report (2021 Data)</v>
      </c>
      <c r="B18" s="107" t="s">
        <v>108</v>
      </c>
      <c r="C18" s="109" t="s">
        <v>12</v>
      </c>
      <c r="D18" s="94">
        <v>6001088</v>
      </c>
      <c r="E18" s="99" t="s">
        <v>13</v>
      </c>
      <c r="F18" s="83">
        <v>0</v>
      </c>
      <c r="G18" s="83">
        <v>0</v>
      </c>
      <c r="H18" s="84">
        <f>G18-F18</f>
        <v>0</v>
      </c>
      <c r="I18" s="85" t="s">
        <v>14</v>
      </c>
      <c r="J18" s="101">
        <v>7.1000000000000004E-3</v>
      </c>
      <c r="K18" s="87">
        <f t="shared" ref="K18:K48" si="0">H18*J18</f>
        <v>0</v>
      </c>
      <c r="M18" s="140"/>
    </row>
    <row r="19" spans="1:13" x14ac:dyDescent="0.25">
      <c r="A19" s="105"/>
      <c r="B19" s="107"/>
      <c r="C19" s="110"/>
      <c r="D19" s="95">
        <v>6001089</v>
      </c>
      <c r="E19" s="100" t="s">
        <v>15</v>
      </c>
      <c r="F19" s="83">
        <v>0</v>
      </c>
      <c r="G19" s="83">
        <v>0</v>
      </c>
      <c r="H19" s="84">
        <f t="shared" ref="H19:H48" si="1">SUM(G19-F19)</f>
        <v>0</v>
      </c>
      <c r="I19" s="85" t="s">
        <v>14</v>
      </c>
      <c r="J19" s="101">
        <v>8.2100000000000006E-2</v>
      </c>
      <c r="K19" s="87">
        <f t="shared" si="0"/>
        <v>0</v>
      </c>
      <c r="M19" s="140"/>
    </row>
    <row r="20" spans="1:13" x14ac:dyDescent="0.25">
      <c r="A20" s="105"/>
      <c r="B20" s="107"/>
      <c r="C20" s="110"/>
      <c r="D20" s="95">
        <v>6001090</v>
      </c>
      <c r="E20" s="100" t="s">
        <v>16</v>
      </c>
      <c r="F20" s="83">
        <v>0</v>
      </c>
      <c r="G20" s="83">
        <v>0</v>
      </c>
      <c r="H20" s="84">
        <f t="shared" si="1"/>
        <v>0</v>
      </c>
      <c r="I20" s="85" t="s">
        <v>14</v>
      </c>
      <c r="J20" s="101">
        <v>8.9599999999999999E-2</v>
      </c>
      <c r="K20" s="87">
        <f t="shared" si="0"/>
        <v>0</v>
      </c>
      <c r="M20" s="140"/>
    </row>
    <row r="21" spans="1:13" x14ac:dyDescent="0.25">
      <c r="A21" s="105"/>
      <c r="B21" s="107"/>
      <c r="C21" s="110"/>
      <c r="D21" s="95">
        <v>6001091</v>
      </c>
      <c r="E21" s="100" t="s">
        <v>17</v>
      </c>
      <c r="F21" s="83">
        <v>0</v>
      </c>
      <c r="G21" s="83">
        <v>0</v>
      </c>
      <c r="H21" s="84">
        <f t="shared" si="1"/>
        <v>0</v>
      </c>
      <c r="I21" s="85" t="s">
        <v>14</v>
      </c>
      <c r="J21" s="101">
        <v>7.7600000000000002E-2</v>
      </c>
      <c r="K21" s="87">
        <f t="shared" si="0"/>
        <v>0</v>
      </c>
      <c r="M21" s="140"/>
    </row>
    <row r="22" spans="1:13" x14ac:dyDescent="0.25">
      <c r="A22" s="105"/>
      <c r="B22" s="107"/>
      <c r="C22" s="111"/>
      <c r="D22" s="95">
        <v>6001092</v>
      </c>
      <c r="E22" s="100" t="s">
        <v>18</v>
      </c>
      <c r="F22" s="83">
        <v>0</v>
      </c>
      <c r="G22" s="83">
        <v>0</v>
      </c>
      <c r="H22" s="84">
        <f t="shared" si="1"/>
        <v>0</v>
      </c>
      <c r="I22" s="85" t="s">
        <v>14</v>
      </c>
      <c r="J22" s="101">
        <v>7.2499999999999995E-2</v>
      </c>
      <c r="K22" s="87">
        <f t="shared" si="0"/>
        <v>0</v>
      </c>
      <c r="M22" s="140"/>
    </row>
    <row r="23" spans="1:13" x14ac:dyDescent="0.25">
      <c r="A23" s="105"/>
      <c r="B23" s="107"/>
      <c r="C23" s="112" t="s">
        <v>19</v>
      </c>
      <c r="D23" s="95">
        <v>6001093</v>
      </c>
      <c r="E23" s="100" t="s">
        <v>20</v>
      </c>
      <c r="F23" s="83">
        <v>0</v>
      </c>
      <c r="G23" s="83">
        <v>0</v>
      </c>
      <c r="H23" s="84">
        <f t="shared" si="1"/>
        <v>0</v>
      </c>
      <c r="I23" s="85" t="s">
        <v>14</v>
      </c>
      <c r="J23" s="101">
        <v>0.30730000000000002</v>
      </c>
      <c r="K23" s="87">
        <f t="shared" si="0"/>
        <v>0</v>
      </c>
      <c r="M23" s="140"/>
    </row>
    <row r="24" spans="1:13" x14ac:dyDescent="0.25">
      <c r="A24" s="105"/>
      <c r="B24" s="107"/>
      <c r="C24" s="110"/>
      <c r="D24" s="95">
        <v>6001094</v>
      </c>
      <c r="E24" s="100" t="s">
        <v>21</v>
      </c>
      <c r="F24" s="83">
        <v>0</v>
      </c>
      <c r="G24" s="83">
        <v>0</v>
      </c>
      <c r="H24" s="84">
        <f t="shared" si="1"/>
        <v>0</v>
      </c>
      <c r="I24" s="85" t="s">
        <v>14</v>
      </c>
      <c r="J24" s="101">
        <v>0.30730000000000002</v>
      </c>
      <c r="K24" s="87">
        <f t="shared" si="0"/>
        <v>0</v>
      </c>
      <c r="M24" s="140"/>
    </row>
    <row r="25" spans="1:13" x14ac:dyDescent="0.25">
      <c r="A25" s="105"/>
      <c r="B25" s="107"/>
      <c r="C25" s="110"/>
      <c r="D25" s="95">
        <v>6001095</v>
      </c>
      <c r="E25" s="100" t="s">
        <v>22</v>
      </c>
      <c r="F25" s="83">
        <v>0</v>
      </c>
      <c r="G25" s="83">
        <v>0</v>
      </c>
      <c r="H25" s="84">
        <f t="shared" si="1"/>
        <v>0</v>
      </c>
      <c r="I25" s="85" t="s">
        <v>14</v>
      </c>
      <c r="J25" s="101">
        <v>0.30730000000000002</v>
      </c>
      <c r="K25" s="87">
        <f t="shared" si="0"/>
        <v>0</v>
      </c>
      <c r="M25" s="140"/>
    </row>
    <row r="26" spans="1:13" x14ac:dyDescent="0.25">
      <c r="A26" s="105"/>
      <c r="B26" s="107"/>
      <c r="C26" s="110"/>
      <c r="D26" s="95">
        <v>6001096</v>
      </c>
      <c r="E26" s="100" t="s">
        <v>23</v>
      </c>
      <c r="F26" s="83">
        <v>0</v>
      </c>
      <c r="G26" s="83">
        <v>0</v>
      </c>
      <c r="H26" s="84">
        <f t="shared" si="1"/>
        <v>0</v>
      </c>
      <c r="I26" s="85" t="s">
        <v>14</v>
      </c>
      <c r="J26" s="101">
        <v>0.14399999999999999</v>
      </c>
      <c r="K26" s="87">
        <f t="shared" si="0"/>
        <v>0</v>
      </c>
      <c r="M26" s="140"/>
    </row>
    <row r="27" spans="1:13" x14ac:dyDescent="0.25">
      <c r="A27" s="105"/>
      <c r="B27" s="107"/>
      <c r="C27" s="111"/>
      <c r="D27" s="95">
        <v>6001097</v>
      </c>
      <c r="E27" s="100" t="s">
        <v>24</v>
      </c>
      <c r="F27" s="83">
        <v>0</v>
      </c>
      <c r="G27" s="83">
        <v>0</v>
      </c>
      <c r="H27" s="84">
        <f t="shared" si="1"/>
        <v>0</v>
      </c>
      <c r="I27" s="85" t="s">
        <v>14</v>
      </c>
      <c r="J27" s="101">
        <v>0.14399999999999999</v>
      </c>
      <c r="K27" s="87">
        <f t="shared" si="0"/>
        <v>0</v>
      </c>
      <c r="M27" s="140"/>
    </row>
    <row r="28" spans="1:13" x14ac:dyDescent="0.25">
      <c r="A28" s="105"/>
      <c r="B28" s="107"/>
      <c r="C28" s="112" t="s">
        <v>25</v>
      </c>
      <c r="D28" s="95">
        <v>6001098</v>
      </c>
      <c r="E28" s="100" t="s">
        <v>26</v>
      </c>
      <c r="F28" s="83">
        <v>0</v>
      </c>
      <c r="G28" s="83">
        <v>0</v>
      </c>
      <c r="H28" s="84">
        <f t="shared" si="1"/>
        <v>0</v>
      </c>
      <c r="I28" s="85" t="s">
        <v>14</v>
      </c>
      <c r="J28" s="101">
        <v>0.30009999999999998</v>
      </c>
      <c r="K28" s="87">
        <f t="shared" si="0"/>
        <v>0</v>
      </c>
      <c r="M28" s="140"/>
    </row>
    <row r="29" spans="1:13" x14ac:dyDescent="0.25">
      <c r="A29" s="105"/>
      <c r="B29" s="107"/>
      <c r="C29" s="110"/>
      <c r="D29" s="95">
        <v>6001099</v>
      </c>
      <c r="E29" s="100" t="s">
        <v>27</v>
      </c>
      <c r="F29" s="83">
        <v>0</v>
      </c>
      <c r="G29" s="83">
        <v>0</v>
      </c>
      <c r="H29" s="84">
        <f t="shared" si="1"/>
        <v>0</v>
      </c>
      <c r="I29" s="85" t="s">
        <v>14</v>
      </c>
      <c r="J29" s="101">
        <v>0.30009999999999998</v>
      </c>
      <c r="K29" s="87">
        <f t="shared" si="0"/>
        <v>0</v>
      </c>
      <c r="M29" s="140"/>
    </row>
    <row r="30" spans="1:13" x14ac:dyDescent="0.25">
      <c r="A30" s="105"/>
      <c r="B30" s="107"/>
      <c r="C30" s="110"/>
      <c r="D30" s="95">
        <v>6001100</v>
      </c>
      <c r="E30" s="100" t="s">
        <v>28</v>
      </c>
      <c r="F30" s="83">
        <v>0</v>
      </c>
      <c r="G30" s="83">
        <v>0</v>
      </c>
      <c r="H30" s="84">
        <f t="shared" si="1"/>
        <v>0</v>
      </c>
      <c r="I30" s="85" t="s">
        <v>14</v>
      </c>
      <c r="J30" s="101">
        <v>0.24990000000000001</v>
      </c>
      <c r="K30" s="87">
        <f t="shared" si="0"/>
        <v>0</v>
      </c>
      <c r="M30" s="140"/>
    </row>
    <row r="31" spans="1:13" ht="15" customHeight="1" x14ac:dyDescent="0.25">
      <c r="A31" s="105"/>
      <c r="B31" s="107"/>
      <c r="C31" s="110"/>
      <c r="D31" s="95">
        <v>6001101</v>
      </c>
      <c r="E31" s="100" t="s">
        <v>29</v>
      </c>
      <c r="F31" s="83">
        <v>0</v>
      </c>
      <c r="G31" s="83">
        <v>0</v>
      </c>
      <c r="H31" s="84">
        <f t="shared" si="1"/>
        <v>0</v>
      </c>
      <c r="I31" s="85" t="s">
        <v>14</v>
      </c>
      <c r="J31" s="101">
        <v>0.24990000000000001</v>
      </c>
      <c r="K31" s="87">
        <f t="shared" si="0"/>
        <v>0</v>
      </c>
      <c r="M31" s="140"/>
    </row>
    <row r="32" spans="1:13" x14ac:dyDescent="0.25">
      <c r="A32" s="105"/>
      <c r="B32" s="107"/>
      <c r="C32" s="110"/>
      <c r="D32" s="95">
        <v>6001108</v>
      </c>
      <c r="E32" s="100" t="s">
        <v>30</v>
      </c>
      <c r="F32" s="88">
        <v>0</v>
      </c>
      <c r="G32" s="83">
        <v>0</v>
      </c>
      <c r="H32" s="89">
        <f t="shared" si="1"/>
        <v>0</v>
      </c>
      <c r="I32" s="85" t="s">
        <v>14</v>
      </c>
      <c r="J32" s="101">
        <v>0.39350000000000002</v>
      </c>
      <c r="K32" s="90">
        <f t="shared" si="0"/>
        <v>0</v>
      </c>
      <c r="M32" s="140"/>
    </row>
    <row r="33" spans="1:13" x14ac:dyDescent="0.25">
      <c r="A33" s="105"/>
      <c r="B33" s="107"/>
      <c r="C33" s="110"/>
      <c r="D33" s="95">
        <v>6001107</v>
      </c>
      <c r="E33" s="100" t="s">
        <v>31</v>
      </c>
      <c r="F33" s="88">
        <v>0</v>
      </c>
      <c r="G33" s="83">
        <v>0</v>
      </c>
      <c r="H33" s="89">
        <f t="shared" si="1"/>
        <v>0</v>
      </c>
      <c r="I33" s="85" t="s">
        <v>14</v>
      </c>
      <c r="J33" s="101">
        <v>0.39350000000000002</v>
      </c>
      <c r="K33" s="90">
        <f t="shared" si="0"/>
        <v>0</v>
      </c>
      <c r="M33" s="140"/>
    </row>
    <row r="34" spans="1:13" x14ac:dyDescent="0.25">
      <c r="A34" s="105"/>
      <c r="B34" s="107"/>
      <c r="C34" s="110"/>
      <c r="D34" s="95">
        <v>6001103</v>
      </c>
      <c r="E34" s="100" t="s">
        <v>32</v>
      </c>
      <c r="F34" s="88">
        <v>0</v>
      </c>
      <c r="G34" s="83">
        <v>0</v>
      </c>
      <c r="H34" s="89">
        <f t="shared" si="1"/>
        <v>0</v>
      </c>
      <c r="I34" s="85" t="s">
        <v>14</v>
      </c>
      <c r="J34" s="101">
        <v>0.3972</v>
      </c>
      <c r="K34" s="90">
        <f t="shared" si="0"/>
        <v>0</v>
      </c>
      <c r="M34" s="140"/>
    </row>
    <row r="35" spans="1:13" x14ac:dyDescent="0.25">
      <c r="A35" s="105"/>
      <c r="B35" s="107"/>
      <c r="C35" s="110"/>
      <c r="D35" s="95">
        <v>6001109</v>
      </c>
      <c r="E35" s="100" t="s">
        <v>33</v>
      </c>
      <c r="F35" s="88">
        <v>0</v>
      </c>
      <c r="G35" s="83">
        <v>0</v>
      </c>
      <c r="H35" s="89">
        <f t="shared" si="1"/>
        <v>0</v>
      </c>
      <c r="I35" s="85" t="s">
        <v>14</v>
      </c>
      <c r="J35" s="101">
        <v>0.3972</v>
      </c>
      <c r="K35" s="90">
        <f t="shared" si="0"/>
        <v>0</v>
      </c>
      <c r="M35" s="140"/>
    </row>
    <row r="36" spans="1:13" x14ac:dyDescent="0.25">
      <c r="A36" s="105"/>
      <c r="B36" s="107"/>
      <c r="C36" s="110"/>
      <c r="D36" s="95">
        <v>6001105</v>
      </c>
      <c r="E36" s="100" t="s">
        <v>34</v>
      </c>
      <c r="F36" s="83">
        <v>0</v>
      </c>
      <c r="G36" s="83">
        <v>0</v>
      </c>
      <c r="H36" s="84">
        <f t="shared" si="1"/>
        <v>0</v>
      </c>
      <c r="I36" s="85" t="s">
        <v>14</v>
      </c>
      <c r="J36" s="101">
        <v>0.3931</v>
      </c>
      <c r="K36" s="90">
        <f t="shared" si="0"/>
        <v>0</v>
      </c>
      <c r="M36" s="140"/>
    </row>
    <row r="37" spans="1:13" x14ac:dyDescent="0.25">
      <c r="A37" s="105"/>
      <c r="B37" s="107"/>
      <c r="C37" s="110"/>
      <c r="D37" s="95">
        <v>6001106</v>
      </c>
      <c r="E37" s="100" t="s">
        <v>35</v>
      </c>
      <c r="F37" s="83">
        <v>0</v>
      </c>
      <c r="G37" s="83">
        <v>0</v>
      </c>
      <c r="H37" s="84">
        <f t="shared" si="1"/>
        <v>0</v>
      </c>
      <c r="I37" s="85" t="s">
        <v>14</v>
      </c>
      <c r="J37" s="101">
        <v>0.3931</v>
      </c>
      <c r="K37" s="90">
        <f t="shared" si="0"/>
        <v>0</v>
      </c>
      <c r="M37" s="140"/>
    </row>
    <row r="38" spans="1:13" x14ac:dyDescent="0.25">
      <c r="A38" s="105"/>
      <c r="B38" s="107"/>
      <c r="C38" s="110"/>
      <c r="D38" s="95">
        <v>6001102</v>
      </c>
      <c r="E38" s="100" t="s">
        <v>36</v>
      </c>
      <c r="F38" s="83">
        <v>0</v>
      </c>
      <c r="G38" s="83">
        <v>0</v>
      </c>
      <c r="H38" s="84">
        <f t="shared" si="1"/>
        <v>0</v>
      </c>
      <c r="I38" s="85" t="s">
        <v>14</v>
      </c>
      <c r="J38" s="101">
        <v>0.39650000000000002</v>
      </c>
      <c r="K38" s="90">
        <f t="shared" si="0"/>
        <v>0</v>
      </c>
      <c r="M38" s="140"/>
    </row>
    <row r="39" spans="1:13" x14ac:dyDescent="0.25">
      <c r="A39" s="105"/>
      <c r="B39" s="107"/>
      <c r="C39" s="110"/>
      <c r="D39" s="95">
        <v>6001104</v>
      </c>
      <c r="E39" s="100" t="s">
        <v>37</v>
      </c>
      <c r="F39" s="88">
        <v>0</v>
      </c>
      <c r="G39" s="83">
        <v>0</v>
      </c>
      <c r="H39" s="89">
        <f t="shared" si="1"/>
        <v>0</v>
      </c>
      <c r="I39" s="91" t="s">
        <v>14</v>
      </c>
      <c r="J39" s="101">
        <v>0.3972</v>
      </c>
      <c r="K39" s="90">
        <f t="shared" si="0"/>
        <v>0</v>
      </c>
      <c r="M39" s="140"/>
    </row>
    <row r="40" spans="1:13" x14ac:dyDescent="0.25">
      <c r="A40" s="105"/>
      <c r="B40" s="107"/>
      <c r="C40" s="111"/>
      <c r="D40" s="95">
        <v>6001110</v>
      </c>
      <c r="E40" s="100" t="s">
        <v>38</v>
      </c>
      <c r="F40" s="83">
        <v>0</v>
      </c>
      <c r="G40" s="83">
        <v>0</v>
      </c>
      <c r="H40" s="84">
        <f t="shared" si="1"/>
        <v>0</v>
      </c>
      <c r="I40" s="85" t="s">
        <v>14</v>
      </c>
      <c r="J40" s="101">
        <v>0.3972</v>
      </c>
      <c r="K40" s="90">
        <f t="shared" si="0"/>
        <v>0</v>
      </c>
      <c r="M40" s="140"/>
    </row>
    <row r="41" spans="1:13" ht="15" customHeight="1" x14ac:dyDescent="0.25">
      <c r="A41" s="105"/>
      <c r="B41" s="107"/>
      <c r="C41" s="112" t="s">
        <v>39</v>
      </c>
      <c r="D41" s="95">
        <v>6001111</v>
      </c>
      <c r="E41" s="100" t="s">
        <v>40</v>
      </c>
      <c r="F41" s="83">
        <v>0</v>
      </c>
      <c r="G41" s="83">
        <v>0</v>
      </c>
      <c r="H41" s="84">
        <f t="shared" si="1"/>
        <v>0</v>
      </c>
      <c r="I41" s="85" t="s">
        <v>14</v>
      </c>
      <c r="J41" s="101">
        <v>3.6400000000000002E-2</v>
      </c>
      <c r="K41" s="90">
        <f t="shared" si="0"/>
        <v>0</v>
      </c>
      <c r="M41" s="140"/>
    </row>
    <row r="42" spans="1:13" x14ac:dyDescent="0.25">
      <c r="A42" s="105"/>
      <c r="B42" s="107"/>
      <c r="C42" s="110"/>
      <c r="D42" s="95">
        <v>6001112</v>
      </c>
      <c r="E42" s="100" t="s">
        <v>41</v>
      </c>
      <c r="F42" s="83">
        <v>0</v>
      </c>
      <c r="G42" s="83">
        <v>0</v>
      </c>
      <c r="H42" s="84">
        <f t="shared" si="1"/>
        <v>0</v>
      </c>
      <c r="I42" s="85" t="s">
        <v>14</v>
      </c>
      <c r="J42" s="101">
        <v>3.6400000000000002E-2</v>
      </c>
      <c r="K42" s="90">
        <f t="shared" si="0"/>
        <v>0</v>
      </c>
      <c r="M42" s="140"/>
    </row>
    <row r="43" spans="1:13" x14ac:dyDescent="0.25">
      <c r="A43" s="105"/>
      <c r="B43" s="107"/>
      <c r="C43" s="111"/>
      <c r="D43" s="95">
        <v>6001113</v>
      </c>
      <c r="E43" s="100" t="s">
        <v>42</v>
      </c>
      <c r="F43" s="83">
        <v>0</v>
      </c>
      <c r="G43" s="83">
        <v>0</v>
      </c>
      <c r="H43" s="84">
        <f t="shared" si="1"/>
        <v>0</v>
      </c>
      <c r="I43" s="85" t="s">
        <v>14</v>
      </c>
      <c r="J43" s="101">
        <v>3.6400000000000002E-2</v>
      </c>
      <c r="K43" s="90">
        <f t="shared" si="0"/>
        <v>0</v>
      </c>
      <c r="M43" s="140"/>
    </row>
    <row r="44" spans="1:13" ht="15" customHeight="1" x14ac:dyDescent="0.25">
      <c r="A44" s="105"/>
      <c r="B44" s="107"/>
      <c r="C44" s="112" t="s">
        <v>43</v>
      </c>
      <c r="D44" s="95">
        <v>6001115</v>
      </c>
      <c r="E44" s="100" t="s">
        <v>44</v>
      </c>
      <c r="F44" s="83">
        <v>0</v>
      </c>
      <c r="G44" s="83">
        <v>0</v>
      </c>
      <c r="H44" s="84">
        <f t="shared" si="1"/>
        <v>0</v>
      </c>
      <c r="I44" s="85" t="s">
        <v>14</v>
      </c>
      <c r="J44" s="101">
        <v>-3.49E-2</v>
      </c>
      <c r="K44" s="90">
        <f t="shared" si="0"/>
        <v>0</v>
      </c>
      <c r="M44" s="140"/>
    </row>
    <row r="45" spans="1:13" x14ac:dyDescent="0.25">
      <c r="A45" s="105"/>
      <c r="B45" s="107"/>
      <c r="C45" s="110"/>
      <c r="D45" s="95">
        <v>6001114</v>
      </c>
      <c r="E45" s="100" t="s">
        <v>45</v>
      </c>
      <c r="F45" s="83">
        <v>0</v>
      </c>
      <c r="G45" s="83">
        <v>0</v>
      </c>
      <c r="H45" s="84">
        <f t="shared" si="1"/>
        <v>0</v>
      </c>
      <c r="I45" s="85" t="s">
        <v>14</v>
      </c>
      <c r="J45" s="101">
        <v>0.15340000000000001</v>
      </c>
      <c r="K45" s="90">
        <f t="shared" si="0"/>
        <v>0</v>
      </c>
      <c r="M45" s="140"/>
    </row>
    <row r="46" spans="1:13" x14ac:dyDescent="0.25">
      <c r="A46" s="105"/>
      <c r="B46" s="107"/>
      <c r="C46" s="111"/>
      <c r="D46" s="95">
        <v>6001116</v>
      </c>
      <c r="E46" s="100" t="s">
        <v>46</v>
      </c>
      <c r="F46" s="83">
        <v>0</v>
      </c>
      <c r="G46" s="83">
        <v>0</v>
      </c>
      <c r="H46" s="84">
        <f t="shared" si="1"/>
        <v>0</v>
      </c>
      <c r="I46" s="85" t="s">
        <v>14</v>
      </c>
      <c r="J46" s="101">
        <v>0.15340000000000001</v>
      </c>
      <c r="K46" s="90">
        <f t="shared" si="0"/>
        <v>0</v>
      </c>
      <c r="M46" s="140"/>
    </row>
    <row r="47" spans="1:13" x14ac:dyDescent="0.25">
      <c r="A47" s="105"/>
      <c r="B47" s="107"/>
      <c r="C47" s="96" t="s">
        <v>47</v>
      </c>
      <c r="D47" s="95">
        <v>6001117</v>
      </c>
      <c r="E47" s="100" t="s">
        <v>48</v>
      </c>
      <c r="F47" s="88">
        <v>0</v>
      </c>
      <c r="G47" s="83">
        <v>0</v>
      </c>
      <c r="H47" s="89">
        <f t="shared" si="1"/>
        <v>0</v>
      </c>
      <c r="I47" s="91" t="s">
        <v>14</v>
      </c>
      <c r="J47" s="101">
        <v>2.3199999999999998E-2</v>
      </c>
      <c r="K47" s="90">
        <f t="shared" si="0"/>
        <v>0</v>
      </c>
      <c r="M47" s="140"/>
    </row>
    <row r="48" spans="1:13" x14ac:dyDescent="0.25">
      <c r="A48" s="106"/>
      <c r="B48" s="108"/>
      <c r="C48" s="97"/>
      <c r="D48" s="95">
        <v>6001118</v>
      </c>
      <c r="E48" s="100" t="s">
        <v>49</v>
      </c>
      <c r="F48" s="83">
        <v>0</v>
      </c>
      <c r="G48" s="83">
        <v>0</v>
      </c>
      <c r="H48" s="84">
        <f t="shared" si="1"/>
        <v>0</v>
      </c>
      <c r="I48" s="85" t="s">
        <v>14</v>
      </c>
      <c r="J48" s="101">
        <v>2.2800000000000001E-2</v>
      </c>
      <c r="K48" s="92">
        <f t="shared" si="0"/>
        <v>0</v>
      </c>
    </row>
    <row r="49" spans="1:13" x14ac:dyDescent="0.25">
      <c r="A49" s="145"/>
      <c r="B49" s="145"/>
      <c r="C49" s="145"/>
      <c r="D49" s="145"/>
      <c r="E49" s="145"/>
      <c r="F49" s="147"/>
      <c r="G49" s="147"/>
      <c r="H49" s="147"/>
      <c r="I49" s="150"/>
      <c r="J49" s="145"/>
      <c r="K49" s="145"/>
      <c r="L49" s="144"/>
      <c r="M49" s="140"/>
    </row>
    <row r="50" spans="1:13" ht="30" x14ac:dyDescent="0.25">
      <c r="A50" s="145"/>
      <c r="B50" s="145"/>
      <c r="C50" s="145"/>
      <c r="D50" s="145"/>
      <c r="E50" s="145"/>
      <c r="F50" s="147"/>
      <c r="G50" s="147"/>
      <c r="H50" s="147"/>
      <c r="I50" s="150"/>
      <c r="J50" s="93" t="s">
        <v>101</v>
      </c>
      <c r="K50" s="98">
        <f>SUM(K18:K48)</f>
        <v>0</v>
      </c>
      <c r="L50" s="144"/>
      <c r="M50" s="140"/>
    </row>
    <row r="51" spans="1:13" x14ac:dyDescent="0.25">
      <c r="F51" s="142"/>
      <c r="I51" s="151"/>
      <c r="L51" s="144"/>
      <c r="M51" s="140"/>
    </row>
    <row r="52" spans="1:13" x14ac:dyDescent="0.25">
      <c r="F52" s="142"/>
      <c r="I52" s="151"/>
      <c r="L52" s="144"/>
      <c r="M52" s="140"/>
    </row>
  </sheetData>
  <sheetProtection algorithmName="SHA-512" hashValue="5lYU9GT3AWOfp8iLQSCszPuFYZ3WRf14krLNL63aV1mQPWZX7Tbb+Yre7qwgN4S5b7WyWMdpRLXi07J4ko2adA==" saltValue="cvG1e2mqq+x6ui7rwoiWaw==" spinCount="100000" sheet="1" objects="1" scenarios="1"/>
  <mergeCells count="8">
    <mergeCell ref="A1:C7"/>
    <mergeCell ref="A18:A48"/>
    <mergeCell ref="B18:B48"/>
    <mergeCell ref="C18:C22"/>
    <mergeCell ref="C23:C27"/>
    <mergeCell ref="C28:C40"/>
    <mergeCell ref="C41:C43"/>
    <mergeCell ref="C44:C4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0"/>
  <sheetViews>
    <sheetView zoomScaleNormal="100" workbookViewId="0">
      <selection activeCell="D11" sqref="D11"/>
    </sheetView>
  </sheetViews>
  <sheetFormatPr defaultRowHeight="15" x14ac:dyDescent="0.25"/>
  <cols>
    <col min="1" max="2" width="20.7109375" bestFit="1" customWidth="1"/>
    <col min="3" max="3" width="24.28515625" bestFit="1" customWidth="1"/>
    <col min="4" max="4" width="8" bestFit="1" customWidth="1"/>
    <col min="5" max="5" width="39.85546875" bestFit="1" customWidth="1"/>
    <col min="6" max="8" width="16.7109375" customWidth="1"/>
    <col min="9" max="9" width="12.140625" customWidth="1"/>
    <col min="10" max="10" width="12.5703125" customWidth="1"/>
    <col min="11" max="11" width="17.7109375" customWidth="1"/>
  </cols>
  <sheetData>
    <row r="1" spans="1:11" x14ac:dyDescent="0.25">
      <c r="A1" s="104"/>
      <c r="B1" s="104"/>
      <c r="C1" s="104"/>
    </row>
    <row r="2" spans="1:11" x14ac:dyDescent="0.25">
      <c r="A2" s="104"/>
      <c r="B2" s="104"/>
      <c r="C2" s="104"/>
    </row>
    <row r="3" spans="1:11" x14ac:dyDescent="0.25">
      <c r="A3" s="104"/>
      <c r="B3" s="104"/>
      <c r="C3" s="104"/>
    </row>
    <row r="4" spans="1:11" x14ac:dyDescent="0.25">
      <c r="A4" s="104"/>
      <c r="B4" s="104"/>
      <c r="C4" s="104"/>
    </row>
    <row r="5" spans="1:11" x14ac:dyDescent="0.25">
      <c r="A5" s="104"/>
      <c r="B5" s="104"/>
      <c r="C5" s="104"/>
    </row>
    <row r="6" spans="1:11" x14ac:dyDescent="0.25">
      <c r="A6" s="104"/>
      <c r="B6" s="104"/>
      <c r="C6" s="104"/>
    </row>
    <row r="7" spans="1:11" ht="15.75" thickBot="1" x14ac:dyDescent="0.3">
      <c r="A7" s="104"/>
      <c r="B7" s="104"/>
      <c r="C7" s="104"/>
    </row>
    <row r="8" spans="1:11" ht="15.75" thickBot="1" x14ac:dyDescent="0.3">
      <c r="A8" s="12" t="s">
        <v>52</v>
      </c>
      <c r="B8" s="13" t="s">
        <v>56</v>
      </c>
      <c r="C8" s="14"/>
    </row>
    <row r="9" spans="1:11" ht="15.75" thickBot="1" x14ac:dyDescent="0.3">
      <c r="A9" s="18" t="s">
        <v>53</v>
      </c>
      <c r="B9" s="19"/>
      <c r="C9" s="14"/>
    </row>
    <row r="10" spans="1:11" ht="15.75" thickBot="1" x14ac:dyDescent="0.3">
      <c r="A10" s="18" t="s">
        <v>1</v>
      </c>
      <c r="B10" s="20"/>
      <c r="C10" s="14"/>
    </row>
    <row r="11" spans="1:11" ht="15.75" thickBot="1" x14ac:dyDescent="0.3">
      <c r="A11" s="12" t="s">
        <v>2</v>
      </c>
      <c r="B11" s="21" t="s">
        <v>54</v>
      </c>
      <c r="C11" s="14"/>
    </row>
    <row r="12" spans="1:11" ht="15.75" thickBot="1" x14ac:dyDescent="0.3">
      <c r="A12" s="12" t="s">
        <v>116</v>
      </c>
      <c r="B12" s="67"/>
      <c r="C12" s="14"/>
    </row>
    <row r="13" spans="1:11" ht="15.75" thickBot="1" x14ac:dyDescent="0.3">
      <c r="A13" s="13" t="s">
        <v>110</v>
      </c>
      <c r="B13" s="67"/>
      <c r="C13" s="14"/>
    </row>
    <row r="14" spans="1:11" ht="15.75" thickBot="1" x14ac:dyDescent="0.3">
      <c r="A14" s="12" t="s">
        <v>111</v>
      </c>
      <c r="B14" s="67"/>
      <c r="C14" s="14"/>
    </row>
    <row r="15" spans="1:11" ht="15.75" thickBot="1" x14ac:dyDescent="0.3">
      <c r="A15" s="14"/>
      <c r="B15" s="14"/>
      <c r="C15" s="14"/>
      <c r="D15" s="14"/>
      <c r="E15" s="14"/>
      <c r="F15" s="14"/>
      <c r="G15" s="14"/>
      <c r="H15" s="14"/>
      <c r="I15" s="23"/>
      <c r="J15" s="14"/>
      <c r="K15" s="14"/>
    </row>
    <row r="16" spans="1:11" ht="39" thickBot="1" x14ac:dyDescent="0.3">
      <c r="A16" s="27" t="s">
        <v>51</v>
      </c>
      <c r="B16" s="27" t="s">
        <v>109</v>
      </c>
      <c r="C16" s="27" t="s">
        <v>4</v>
      </c>
      <c r="D16" s="27" t="s">
        <v>107</v>
      </c>
      <c r="E16" s="27" t="s">
        <v>105</v>
      </c>
      <c r="F16" s="24" t="s">
        <v>112</v>
      </c>
      <c r="G16" s="24" t="s">
        <v>113</v>
      </c>
      <c r="H16" s="28" t="s">
        <v>114</v>
      </c>
      <c r="I16" s="28" t="s">
        <v>115</v>
      </c>
      <c r="J16" s="27" t="s">
        <v>10</v>
      </c>
      <c r="K16" s="27" t="s">
        <v>11</v>
      </c>
    </row>
    <row r="17" spans="1:11" x14ac:dyDescent="0.25">
      <c r="A17" s="116" t="s">
        <v>56</v>
      </c>
      <c r="B17" s="119" t="s">
        <v>108</v>
      </c>
      <c r="C17" s="58" t="s">
        <v>12</v>
      </c>
      <c r="D17" s="60">
        <v>6000000</v>
      </c>
      <c r="E17" s="59" t="s">
        <v>13</v>
      </c>
      <c r="F17" s="68">
        <v>0</v>
      </c>
      <c r="G17" s="68">
        <v>0</v>
      </c>
      <c r="H17" s="70">
        <f>G17-F17</f>
        <v>0</v>
      </c>
      <c r="I17" s="32" t="s">
        <v>14</v>
      </c>
      <c r="J17" s="65">
        <v>2.8999999999999998E-3</v>
      </c>
      <c r="K17" s="34">
        <f t="shared" ref="K17:K48" si="0">H17*J17</f>
        <v>0</v>
      </c>
    </row>
    <row r="18" spans="1:11" x14ac:dyDescent="0.25">
      <c r="A18" s="117"/>
      <c r="B18" s="120"/>
      <c r="C18" s="61"/>
      <c r="D18" s="60">
        <v>6000001</v>
      </c>
      <c r="E18" s="59" t="s">
        <v>15</v>
      </c>
      <c r="F18" s="68">
        <v>0</v>
      </c>
      <c r="G18" s="68">
        <v>0</v>
      </c>
      <c r="H18" s="70">
        <f t="shared" ref="H18:H48" si="1">SUM(G18-F18)</f>
        <v>0</v>
      </c>
      <c r="I18" s="32" t="s">
        <v>14</v>
      </c>
      <c r="J18" s="65">
        <v>4.24E-2</v>
      </c>
      <c r="K18" s="34">
        <f t="shared" si="0"/>
        <v>0</v>
      </c>
    </row>
    <row r="19" spans="1:11" x14ac:dyDescent="0.25">
      <c r="A19" s="117"/>
      <c r="B19" s="120"/>
      <c r="C19" s="61"/>
      <c r="D19" s="60">
        <v>6000002</v>
      </c>
      <c r="E19" s="59" t="s">
        <v>16</v>
      </c>
      <c r="F19" s="68">
        <v>0</v>
      </c>
      <c r="G19" s="68">
        <v>0</v>
      </c>
      <c r="H19" s="70">
        <f t="shared" si="1"/>
        <v>0</v>
      </c>
      <c r="I19" s="32" t="s">
        <v>14</v>
      </c>
      <c r="J19" s="65">
        <v>6.9699999999999998E-2</v>
      </c>
      <c r="K19" s="34">
        <f t="shared" si="0"/>
        <v>0</v>
      </c>
    </row>
    <row r="20" spans="1:11" x14ac:dyDescent="0.25">
      <c r="A20" s="117"/>
      <c r="B20" s="120"/>
      <c r="C20" s="61"/>
      <c r="D20" s="60">
        <v>6000003</v>
      </c>
      <c r="E20" s="59" t="s">
        <v>17</v>
      </c>
      <c r="F20" s="68">
        <v>0</v>
      </c>
      <c r="G20" s="68">
        <v>0</v>
      </c>
      <c r="H20" s="70">
        <f t="shared" si="1"/>
        <v>0</v>
      </c>
      <c r="I20" s="32" t="s">
        <v>14</v>
      </c>
      <c r="J20" s="65">
        <v>6.83E-2</v>
      </c>
      <c r="K20" s="34">
        <f t="shared" si="0"/>
        <v>0</v>
      </c>
    </row>
    <row r="21" spans="1:11" ht="15.75" thickBot="1" x14ac:dyDescent="0.3">
      <c r="A21" s="117"/>
      <c r="B21" s="120"/>
      <c r="C21" s="62"/>
      <c r="D21" s="60">
        <v>6000004</v>
      </c>
      <c r="E21" s="59" t="s">
        <v>18</v>
      </c>
      <c r="F21" s="68">
        <v>0</v>
      </c>
      <c r="G21" s="68">
        <v>0</v>
      </c>
      <c r="H21" s="70">
        <f t="shared" si="1"/>
        <v>0</v>
      </c>
      <c r="I21" s="32" t="s">
        <v>14</v>
      </c>
      <c r="J21" s="65">
        <v>0.13289999999999999</v>
      </c>
      <c r="K21" s="34">
        <f t="shared" si="0"/>
        <v>0</v>
      </c>
    </row>
    <row r="22" spans="1:11" x14ac:dyDescent="0.25">
      <c r="A22" s="117"/>
      <c r="B22" s="120"/>
      <c r="C22" s="63" t="s">
        <v>19</v>
      </c>
      <c r="D22" s="60">
        <v>6000005</v>
      </c>
      <c r="E22" s="59" t="s">
        <v>20</v>
      </c>
      <c r="F22" s="68">
        <v>0</v>
      </c>
      <c r="G22" s="68">
        <v>0</v>
      </c>
      <c r="H22" s="70">
        <f t="shared" si="1"/>
        <v>0</v>
      </c>
      <c r="I22" s="32" t="s">
        <v>14</v>
      </c>
      <c r="J22" s="65">
        <v>0.19989999999999999</v>
      </c>
      <c r="K22" s="34">
        <f t="shared" si="0"/>
        <v>0</v>
      </c>
    </row>
    <row r="23" spans="1:11" x14ac:dyDescent="0.25">
      <c r="A23" s="117"/>
      <c r="B23" s="120"/>
      <c r="C23" s="64"/>
      <c r="D23" s="60">
        <v>6000006</v>
      </c>
      <c r="E23" s="59" t="s">
        <v>21</v>
      </c>
      <c r="F23" s="68">
        <v>0</v>
      </c>
      <c r="G23" s="68">
        <v>0</v>
      </c>
      <c r="H23" s="70">
        <f t="shared" si="1"/>
        <v>0</v>
      </c>
      <c r="I23" s="32" t="s">
        <v>14</v>
      </c>
      <c r="J23" s="65">
        <v>0.19800000000000001</v>
      </c>
      <c r="K23" s="34">
        <f t="shared" si="0"/>
        <v>0</v>
      </c>
    </row>
    <row r="24" spans="1:11" x14ac:dyDescent="0.25">
      <c r="A24" s="117"/>
      <c r="B24" s="120"/>
      <c r="C24" s="64"/>
      <c r="D24" s="60">
        <v>6000007</v>
      </c>
      <c r="E24" s="59" t="s">
        <v>103</v>
      </c>
      <c r="F24" s="68">
        <v>0</v>
      </c>
      <c r="G24" s="68">
        <v>0</v>
      </c>
      <c r="H24" s="70">
        <f t="shared" si="1"/>
        <v>0</v>
      </c>
      <c r="I24" s="32" t="s">
        <v>14</v>
      </c>
      <c r="J24" s="65">
        <v>0.19989999999999999</v>
      </c>
      <c r="K24" s="34">
        <f t="shared" si="0"/>
        <v>0</v>
      </c>
    </row>
    <row r="25" spans="1:11" x14ac:dyDescent="0.25">
      <c r="A25" s="117"/>
      <c r="B25" s="120"/>
      <c r="C25" s="64"/>
      <c r="D25" s="60">
        <v>6000008</v>
      </c>
      <c r="E25" s="59" t="s">
        <v>23</v>
      </c>
      <c r="F25" s="68">
        <v>0</v>
      </c>
      <c r="G25" s="68">
        <v>0</v>
      </c>
      <c r="H25" s="70">
        <f t="shared" si="1"/>
        <v>0</v>
      </c>
      <c r="I25" s="32" t="s">
        <v>14</v>
      </c>
      <c r="J25" s="66">
        <v>8.5999999999999993E-2</v>
      </c>
      <c r="K25" s="34">
        <f t="shared" si="0"/>
        <v>0</v>
      </c>
    </row>
    <row r="26" spans="1:11" ht="15.75" thickBot="1" x14ac:dyDescent="0.3">
      <c r="A26" s="117"/>
      <c r="B26" s="120"/>
      <c r="C26" s="48"/>
      <c r="D26" s="60">
        <v>6000009</v>
      </c>
      <c r="E26" s="59" t="s">
        <v>24</v>
      </c>
      <c r="F26" s="68">
        <v>0</v>
      </c>
      <c r="G26" s="68">
        <v>0</v>
      </c>
      <c r="H26" s="70">
        <f t="shared" si="1"/>
        <v>0</v>
      </c>
      <c r="I26" s="32" t="s">
        <v>14</v>
      </c>
      <c r="J26" s="65">
        <v>8.6499999999999994E-2</v>
      </c>
      <c r="K26" s="34">
        <f t="shared" si="0"/>
        <v>0</v>
      </c>
    </row>
    <row r="27" spans="1:11" x14ac:dyDescent="0.25">
      <c r="A27" s="117"/>
      <c r="B27" s="120"/>
      <c r="C27" s="63" t="s">
        <v>25</v>
      </c>
      <c r="D27" s="60">
        <v>6000010</v>
      </c>
      <c r="E27" s="59" t="s">
        <v>26</v>
      </c>
      <c r="F27" s="68">
        <v>0</v>
      </c>
      <c r="G27" s="68">
        <v>0</v>
      </c>
      <c r="H27" s="70">
        <f t="shared" si="1"/>
        <v>0</v>
      </c>
      <c r="I27" s="32" t="s">
        <v>14</v>
      </c>
      <c r="J27" s="65">
        <v>0.1525</v>
      </c>
      <c r="K27" s="34">
        <f t="shared" si="0"/>
        <v>0</v>
      </c>
    </row>
    <row r="28" spans="1:11" x14ac:dyDescent="0.25">
      <c r="A28" s="117"/>
      <c r="B28" s="120"/>
      <c r="C28" s="64"/>
      <c r="D28" s="60">
        <v>6000011</v>
      </c>
      <c r="E28" s="59" t="s">
        <v>27</v>
      </c>
      <c r="F28" s="68">
        <v>0</v>
      </c>
      <c r="G28" s="68">
        <v>0</v>
      </c>
      <c r="H28" s="70">
        <f t="shared" si="1"/>
        <v>0</v>
      </c>
      <c r="I28" s="32" t="s">
        <v>14</v>
      </c>
      <c r="J28" s="65">
        <v>0.1525</v>
      </c>
      <c r="K28" s="34">
        <f t="shared" si="0"/>
        <v>0</v>
      </c>
    </row>
    <row r="29" spans="1:11" x14ac:dyDescent="0.25">
      <c r="A29" s="117"/>
      <c r="B29" s="120"/>
      <c r="C29" s="64"/>
      <c r="D29" s="60">
        <v>6000012</v>
      </c>
      <c r="E29" s="59" t="s">
        <v>28</v>
      </c>
      <c r="F29" s="68">
        <v>0</v>
      </c>
      <c r="G29" s="68">
        <v>0</v>
      </c>
      <c r="H29" s="70">
        <f t="shared" si="1"/>
        <v>0</v>
      </c>
      <c r="I29" s="32" t="s">
        <v>14</v>
      </c>
      <c r="J29" s="65">
        <v>0.13850000000000001</v>
      </c>
      <c r="K29" s="34">
        <f t="shared" si="0"/>
        <v>0</v>
      </c>
    </row>
    <row r="30" spans="1:11" x14ac:dyDescent="0.25">
      <c r="A30" s="117"/>
      <c r="B30" s="120"/>
      <c r="C30" s="64"/>
      <c r="D30" s="60">
        <v>6000013</v>
      </c>
      <c r="E30" s="59" t="s">
        <v>29</v>
      </c>
      <c r="F30" s="68">
        <v>0</v>
      </c>
      <c r="G30" s="68">
        <v>0</v>
      </c>
      <c r="H30" s="70">
        <f t="shared" si="1"/>
        <v>0</v>
      </c>
      <c r="I30" s="32" t="s">
        <v>14</v>
      </c>
      <c r="J30" s="65">
        <v>0.13850000000000001</v>
      </c>
      <c r="K30" s="34">
        <f t="shared" si="0"/>
        <v>0</v>
      </c>
    </row>
    <row r="31" spans="1:11" x14ac:dyDescent="0.25">
      <c r="A31" s="117"/>
      <c r="B31" s="120"/>
      <c r="C31" s="64"/>
      <c r="D31" s="60">
        <v>6000531</v>
      </c>
      <c r="E31" s="59" t="s">
        <v>30</v>
      </c>
      <c r="F31" s="69">
        <v>0</v>
      </c>
      <c r="G31" s="68">
        <v>0</v>
      </c>
      <c r="H31" s="71">
        <f t="shared" si="1"/>
        <v>0</v>
      </c>
      <c r="I31" s="32" t="s">
        <v>14</v>
      </c>
      <c r="J31" s="65">
        <v>0.2535</v>
      </c>
      <c r="K31" s="42">
        <f t="shared" si="0"/>
        <v>0</v>
      </c>
    </row>
    <row r="32" spans="1:11" x14ac:dyDescent="0.25">
      <c r="A32" s="117"/>
      <c r="B32" s="120"/>
      <c r="C32" s="64"/>
      <c r="D32" s="60">
        <v>6000530</v>
      </c>
      <c r="E32" s="59" t="s">
        <v>31</v>
      </c>
      <c r="F32" s="69">
        <v>0</v>
      </c>
      <c r="G32" s="68">
        <v>0</v>
      </c>
      <c r="H32" s="71">
        <f t="shared" si="1"/>
        <v>0</v>
      </c>
      <c r="I32" s="32" t="s">
        <v>14</v>
      </c>
      <c r="J32" s="65">
        <v>0.2535</v>
      </c>
      <c r="K32" s="42">
        <f t="shared" si="0"/>
        <v>0</v>
      </c>
    </row>
    <row r="33" spans="1:11" x14ac:dyDescent="0.25">
      <c r="A33" s="117"/>
      <c r="B33" s="120"/>
      <c r="C33" s="64"/>
      <c r="D33" s="60">
        <v>6000532</v>
      </c>
      <c r="E33" s="59" t="s">
        <v>32</v>
      </c>
      <c r="F33" s="69">
        <v>0</v>
      </c>
      <c r="G33" s="68">
        <v>0</v>
      </c>
      <c r="H33" s="71">
        <f t="shared" si="1"/>
        <v>0</v>
      </c>
      <c r="I33" s="32" t="s">
        <v>14</v>
      </c>
      <c r="J33" s="65">
        <v>0.25080000000000002</v>
      </c>
      <c r="K33" s="42">
        <f t="shared" si="0"/>
        <v>0</v>
      </c>
    </row>
    <row r="34" spans="1:11" x14ac:dyDescent="0.25">
      <c r="A34" s="117"/>
      <c r="B34" s="120"/>
      <c r="C34" s="64"/>
      <c r="D34" s="60">
        <v>6000533</v>
      </c>
      <c r="E34" s="59" t="s">
        <v>33</v>
      </c>
      <c r="F34" s="69">
        <v>0</v>
      </c>
      <c r="G34" s="68">
        <v>0</v>
      </c>
      <c r="H34" s="71">
        <f t="shared" si="1"/>
        <v>0</v>
      </c>
      <c r="I34" s="32" t="s">
        <v>14</v>
      </c>
      <c r="J34" s="65">
        <v>0.25080000000000002</v>
      </c>
      <c r="K34" s="42">
        <f t="shared" si="0"/>
        <v>0</v>
      </c>
    </row>
    <row r="35" spans="1:11" x14ac:dyDescent="0.25">
      <c r="A35" s="117"/>
      <c r="B35" s="120"/>
      <c r="C35" s="64"/>
      <c r="D35" s="60">
        <v>6000017</v>
      </c>
      <c r="E35" s="59" t="s">
        <v>34</v>
      </c>
      <c r="F35" s="68">
        <v>0</v>
      </c>
      <c r="G35" s="68">
        <v>0</v>
      </c>
      <c r="H35" s="70">
        <f t="shared" si="1"/>
        <v>0</v>
      </c>
      <c r="I35" s="32" t="s">
        <v>14</v>
      </c>
      <c r="J35" s="65">
        <v>0.25469999999999998</v>
      </c>
      <c r="K35" s="42">
        <f t="shared" si="0"/>
        <v>0</v>
      </c>
    </row>
    <row r="36" spans="1:11" x14ac:dyDescent="0.25">
      <c r="A36" s="117"/>
      <c r="B36" s="120"/>
      <c r="C36" s="64"/>
      <c r="D36" s="60">
        <v>6000018</v>
      </c>
      <c r="E36" s="59" t="s">
        <v>35</v>
      </c>
      <c r="F36" s="68">
        <v>0</v>
      </c>
      <c r="G36" s="68">
        <v>0</v>
      </c>
      <c r="H36" s="70">
        <f t="shared" si="1"/>
        <v>0</v>
      </c>
      <c r="I36" s="32" t="s">
        <v>14</v>
      </c>
      <c r="J36" s="65">
        <v>0.25469999999999998</v>
      </c>
      <c r="K36" s="42">
        <f t="shared" si="0"/>
        <v>0</v>
      </c>
    </row>
    <row r="37" spans="1:11" x14ac:dyDescent="0.25">
      <c r="A37" s="117"/>
      <c r="B37" s="120"/>
      <c r="C37" s="64"/>
      <c r="D37" s="60">
        <v>6000019</v>
      </c>
      <c r="E37" s="59" t="s">
        <v>106</v>
      </c>
      <c r="F37" s="68">
        <v>0</v>
      </c>
      <c r="G37" s="68">
        <v>0</v>
      </c>
      <c r="H37" s="70">
        <f t="shared" si="1"/>
        <v>0</v>
      </c>
      <c r="I37" s="32" t="s">
        <v>14</v>
      </c>
      <c r="J37" s="65" t="s">
        <v>100</v>
      </c>
      <c r="K37" s="42" t="s">
        <v>100</v>
      </c>
    </row>
    <row r="38" spans="1:11" x14ac:dyDescent="0.25">
      <c r="A38" s="117"/>
      <c r="B38" s="120"/>
      <c r="C38" s="64"/>
      <c r="D38" s="60">
        <v>6000020</v>
      </c>
      <c r="E38" s="59" t="s">
        <v>36</v>
      </c>
      <c r="F38" s="68">
        <v>0</v>
      </c>
      <c r="G38" s="68">
        <v>0</v>
      </c>
      <c r="H38" s="70">
        <f t="shared" si="1"/>
        <v>0</v>
      </c>
      <c r="I38" s="32" t="s">
        <v>14</v>
      </c>
      <c r="J38" s="65">
        <v>0.25119999999999998</v>
      </c>
      <c r="K38" s="42">
        <f t="shared" si="0"/>
        <v>0</v>
      </c>
    </row>
    <row r="39" spans="1:11" x14ac:dyDescent="0.25">
      <c r="A39" s="117"/>
      <c r="B39" s="120"/>
      <c r="C39" s="64"/>
      <c r="D39" s="60">
        <v>6000534</v>
      </c>
      <c r="E39" s="59" t="s">
        <v>37</v>
      </c>
      <c r="F39" s="69">
        <v>0</v>
      </c>
      <c r="G39" s="68">
        <v>0</v>
      </c>
      <c r="H39" s="71">
        <f t="shared" si="1"/>
        <v>0</v>
      </c>
      <c r="I39" s="46" t="s">
        <v>14</v>
      </c>
      <c r="J39" s="65">
        <v>0.25119999999999998</v>
      </c>
      <c r="K39" s="42">
        <f t="shared" si="0"/>
        <v>0</v>
      </c>
    </row>
    <row r="40" spans="1:11" ht="15.75" thickBot="1" x14ac:dyDescent="0.3">
      <c r="A40" s="117"/>
      <c r="B40" s="120"/>
      <c r="C40" s="48"/>
      <c r="D40" s="60">
        <v>6000023</v>
      </c>
      <c r="E40" s="59" t="s">
        <v>38</v>
      </c>
      <c r="F40" s="68">
        <v>0</v>
      </c>
      <c r="G40" s="68">
        <v>0</v>
      </c>
      <c r="H40" s="70">
        <f t="shared" si="1"/>
        <v>0</v>
      </c>
      <c r="I40" s="32" t="s">
        <v>14</v>
      </c>
      <c r="J40" s="65">
        <v>0.25119999999999998</v>
      </c>
      <c r="K40" s="42">
        <f t="shared" si="0"/>
        <v>0</v>
      </c>
    </row>
    <row r="41" spans="1:11" x14ac:dyDescent="0.25">
      <c r="A41" s="117"/>
      <c r="B41" s="120"/>
      <c r="C41" s="63" t="s">
        <v>39</v>
      </c>
      <c r="D41" s="60">
        <v>6000590</v>
      </c>
      <c r="E41" s="59" t="s">
        <v>40</v>
      </c>
      <c r="F41" s="68">
        <v>0</v>
      </c>
      <c r="G41" s="68">
        <v>0</v>
      </c>
      <c r="H41" s="70">
        <f t="shared" si="1"/>
        <v>0</v>
      </c>
      <c r="I41" s="32" t="s">
        <v>14</v>
      </c>
      <c r="J41" s="65">
        <v>5.5100000000000003E-2</v>
      </c>
      <c r="K41" s="42">
        <f t="shared" si="0"/>
        <v>0</v>
      </c>
    </row>
    <row r="42" spans="1:11" x14ac:dyDescent="0.25">
      <c r="A42" s="117"/>
      <c r="B42" s="120"/>
      <c r="C42" s="64"/>
      <c r="D42" s="60">
        <v>6000025</v>
      </c>
      <c r="E42" s="59" t="s">
        <v>41</v>
      </c>
      <c r="F42" s="68">
        <v>0</v>
      </c>
      <c r="G42" s="68">
        <v>0</v>
      </c>
      <c r="H42" s="70">
        <f t="shared" si="1"/>
        <v>0</v>
      </c>
      <c r="I42" s="32" t="s">
        <v>14</v>
      </c>
      <c r="J42" s="65">
        <v>5.5100000000000003E-2</v>
      </c>
      <c r="K42" s="42">
        <f t="shared" si="0"/>
        <v>0</v>
      </c>
    </row>
    <row r="43" spans="1:11" ht="15.75" thickBot="1" x14ac:dyDescent="0.3">
      <c r="A43" s="117"/>
      <c r="B43" s="120"/>
      <c r="C43" s="48"/>
      <c r="D43" s="60">
        <v>6000026</v>
      </c>
      <c r="E43" s="59" t="s">
        <v>42</v>
      </c>
      <c r="F43" s="68">
        <v>0</v>
      </c>
      <c r="G43" s="68">
        <v>0</v>
      </c>
      <c r="H43" s="70">
        <f t="shared" si="1"/>
        <v>0</v>
      </c>
      <c r="I43" s="32" t="s">
        <v>14</v>
      </c>
      <c r="J43" s="65">
        <v>5.5100000000000003E-2</v>
      </c>
      <c r="K43" s="42">
        <f t="shared" si="0"/>
        <v>0</v>
      </c>
    </row>
    <row r="44" spans="1:11" x14ac:dyDescent="0.25">
      <c r="A44" s="117"/>
      <c r="B44" s="120"/>
      <c r="C44" s="63" t="s">
        <v>43</v>
      </c>
      <c r="D44" s="60">
        <v>6000027</v>
      </c>
      <c r="E44" s="59" t="s">
        <v>44</v>
      </c>
      <c r="F44" s="68">
        <v>0</v>
      </c>
      <c r="G44" s="68">
        <v>0</v>
      </c>
      <c r="H44" s="70">
        <f t="shared" si="1"/>
        <v>0</v>
      </c>
      <c r="I44" s="32" t="s">
        <v>14</v>
      </c>
      <c r="J44" s="65">
        <v>2.9499999999999998E-2</v>
      </c>
      <c r="K44" s="42">
        <f t="shared" si="0"/>
        <v>0</v>
      </c>
    </row>
    <row r="45" spans="1:11" x14ac:dyDescent="0.25">
      <c r="A45" s="117"/>
      <c r="B45" s="120"/>
      <c r="C45" s="64"/>
      <c r="D45" s="57">
        <v>6000591</v>
      </c>
      <c r="E45" s="59" t="s">
        <v>45</v>
      </c>
      <c r="F45" s="68">
        <v>0</v>
      </c>
      <c r="G45" s="68">
        <v>0</v>
      </c>
      <c r="H45" s="70">
        <f t="shared" si="1"/>
        <v>0</v>
      </c>
      <c r="I45" s="32" t="s">
        <v>14</v>
      </c>
      <c r="J45" s="65">
        <v>6.9699999999999998E-2</v>
      </c>
      <c r="K45" s="42">
        <f t="shared" si="0"/>
        <v>0</v>
      </c>
    </row>
    <row r="46" spans="1:11" ht="15.75" thickBot="1" x14ac:dyDescent="0.3">
      <c r="A46" s="117"/>
      <c r="B46" s="120"/>
      <c r="C46" s="48"/>
      <c r="D46" s="57">
        <v>6000535</v>
      </c>
      <c r="E46" s="59" t="s">
        <v>46</v>
      </c>
      <c r="F46" s="68">
        <v>0</v>
      </c>
      <c r="G46" s="68">
        <v>0</v>
      </c>
      <c r="H46" s="70">
        <f t="shared" si="1"/>
        <v>0</v>
      </c>
      <c r="I46" s="32" t="s">
        <v>14</v>
      </c>
      <c r="J46" s="65">
        <v>6.9699999999999998E-2</v>
      </c>
      <c r="K46" s="42">
        <f t="shared" si="0"/>
        <v>0</v>
      </c>
    </row>
    <row r="47" spans="1:11" x14ac:dyDescent="0.25">
      <c r="A47" s="117"/>
      <c r="B47" s="120"/>
      <c r="C47" s="63" t="s">
        <v>47</v>
      </c>
      <c r="D47" s="57">
        <v>6000536</v>
      </c>
      <c r="E47" s="59" t="s">
        <v>48</v>
      </c>
      <c r="F47" s="69">
        <v>0</v>
      </c>
      <c r="G47" s="68">
        <v>0</v>
      </c>
      <c r="H47" s="71">
        <f t="shared" si="1"/>
        <v>0</v>
      </c>
      <c r="I47" s="46" t="s">
        <v>14</v>
      </c>
      <c r="J47" s="65">
        <v>2.8400000000000002E-2</v>
      </c>
      <c r="K47" s="42">
        <f t="shared" si="0"/>
        <v>0</v>
      </c>
    </row>
    <row r="48" spans="1:11" ht="15.75" thickBot="1" x14ac:dyDescent="0.3">
      <c r="A48" s="118"/>
      <c r="B48" s="121"/>
      <c r="C48" s="48"/>
      <c r="D48" s="57">
        <v>6000031</v>
      </c>
      <c r="E48" s="59" t="s">
        <v>49</v>
      </c>
      <c r="F48" s="68">
        <v>0</v>
      </c>
      <c r="G48" s="68">
        <v>0</v>
      </c>
      <c r="H48" s="70">
        <f t="shared" si="1"/>
        <v>0</v>
      </c>
      <c r="I48" s="32" t="s">
        <v>14</v>
      </c>
      <c r="J48" s="65">
        <v>4.8399999999999999E-2</v>
      </c>
      <c r="K48" s="47">
        <f t="shared" si="0"/>
        <v>0</v>
      </c>
    </row>
    <row r="49" spans="1:11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14"/>
      <c r="K49" s="14"/>
    </row>
    <row r="50" spans="1:11" ht="26.25" x14ac:dyDescent="0.25">
      <c r="A50" s="14"/>
      <c r="B50" s="14"/>
      <c r="C50" s="14"/>
      <c r="D50" s="14"/>
      <c r="E50" s="14"/>
      <c r="F50" s="16"/>
      <c r="G50" s="16"/>
      <c r="H50" s="16"/>
      <c r="I50" s="23"/>
      <c r="J50" s="49" t="s">
        <v>101</v>
      </c>
      <c r="K50" s="50">
        <f>SUM(K17:K48)</f>
        <v>0</v>
      </c>
    </row>
  </sheetData>
  <sheetProtection password="A41D" sheet="1" objects="1" scenarios="1"/>
  <mergeCells count="3">
    <mergeCell ref="A17:A48"/>
    <mergeCell ref="B17:B48"/>
    <mergeCell ref="A1:C7"/>
  </mergeCells>
  <pageMargins left="0.7" right="0.7" top="0.75" bottom="0.75" header="0.3" footer="0.3"/>
  <customProperties>
    <customPr name="_pios_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3"/>
  <sheetViews>
    <sheetView workbookViewId="0">
      <selection activeCell="C1" sqref="C1"/>
    </sheetView>
  </sheetViews>
  <sheetFormatPr defaultRowHeight="15" x14ac:dyDescent="0.25"/>
  <cols>
    <col min="1" max="1" width="27.85546875" customWidth="1"/>
    <col min="2" max="2" width="26.85546875" customWidth="1"/>
    <col min="3" max="3" width="20" customWidth="1"/>
    <col min="4" max="4" width="39.85546875" bestFit="1" customWidth="1"/>
    <col min="5" max="5" width="11.85546875" bestFit="1" customWidth="1"/>
    <col min="6" max="6" width="17.5703125" customWidth="1"/>
    <col min="7" max="7" width="18.7109375" customWidth="1"/>
    <col min="8" max="8" width="18.42578125" customWidth="1"/>
    <col min="9" max="9" width="27.28515625" bestFit="1" customWidth="1"/>
    <col min="10" max="10" width="14.28515625" customWidth="1"/>
    <col min="11" max="11" width="16.28515625" customWidth="1"/>
  </cols>
  <sheetData>
    <row r="1" spans="1:12" ht="95.25" customHeight="1" thickBot="1" x14ac:dyDescent="0.3"/>
    <row r="2" spans="1:12" ht="15.75" thickBot="1" x14ac:dyDescent="0.3">
      <c r="A2" s="12" t="s">
        <v>52</v>
      </c>
      <c r="B2" s="13" t="s">
        <v>57</v>
      </c>
      <c r="C2" s="14"/>
      <c r="D2" s="14"/>
      <c r="E2" s="14"/>
      <c r="F2" s="15"/>
      <c r="G2" s="16"/>
      <c r="H2" s="16"/>
      <c r="I2" s="17"/>
      <c r="J2" s="14"/>
      <c r="K2" s="14"/>
    </row>
    <row r="3" spans="1:12" ht="15.75" thickBot="1" x14ac:dyDescent="0.3">
      <c r="A3" s="18" t="s">
        <v>53</v>
      </c>
      <c r="B3" s="19"/>
      <c r="C3" s="14"/>
      <c r="D3" s="14"/>
      <c r="E3" s="14"/>
      <c r="F3" s="15"/>
      <c r="G3" s="16"/>
      <c r="H3" s="16"/>
      <c r="I3" s="17"/>
      <c r="J3" s="14"/>
      <c r="K3" s="14"/>
    </row>
    <row r="4" spans="1:12" ht="15.75" thickBot="1" x14ac:dyDescent="0.3">
      <c r="A4" s="18" t="s">
        <v>1</v>
      </c>
      <c r="B4" s="20"/>
      <c r="C4" s="14"/>
      <c r="D4" s="14"/>
      <c r="E4" s="14"/>
      <c r="F4" s="15"/>
      <c r="G4" s="16"/>
      <c r="H4" s="16"/>
      <c r="I4" s="17"/>
      <c r="J4" s="14"/>
      <c r="K4" s="14"/>
    </row>
    <row r="5" spans="1:12" ht="15.75" thickBot="1" x14ac:dyDescent="0.3">
      <c r="A5" s="12" t="s">
        <v>2</v>
      </c>
      <c r="B5" s="21" t="s">
        <v>54</v>
      </c>
      <c r="C5" s="14"/>
      <c r="D5" s="14"/>
      <c r="E5" s="14"/>
      <c r="F5" s="15"/>
      <c r="G5" s="16"/>
      <c r="H5" s="16"/>
      <c r="I5" s="17"/>
      <c r="J5" s="14"/>
      <c r="K5" s="14"/>
    </row>
    <row r="6" spans="1:12" ht="15.75" thickBot="1" x14ac:dyDescent="0.3">
      <c r="A6" s="14"/>
      <c r="B6" s="14"/>
      <c r="C6" s="14"/>
      <c r="D6" s="14"/>
      <c r="E6" s="22"/>
      <c r="F6" s="14"/>
      <c r="G6" s="14"/>
      <c r="H6" s="14"/>
      <c r="I6" s="23"/>
      <c r="J6" s="14"/>
      <c r="K6" s="14"/>
    </row>
    <row r="7" spans="1:12" ht="26.25" thickBot="1" x14ac:dyDescent="0.3">
      <c r="A7" s="27" t="s">
        <v>51</v>
      </c>
      <c r="B7" s="27" t="s">
        <v>3</v>
      </c>
      <c r="C7" s="27" t="s">
        <v>4</v>
      </c>
      <c r="D7" s="27" t="s">
        <v>6</v>
      </c>
      <c r="E7" s="27" t="s">
        <v>5</v>
      </c>
      <c r="F7" s="24" t="s">
        <v>7</v>
      </c>
      <c r="G7" s="24" t="s">
        <v>50</v>
      </c>
      <c r="H7" s="28" t="s">
        <v>8</v>
      </c>
      <c r="I7" s="28" t="s">
        <v>9</v>
      </c>
      <c r="J7" s="27" t="s">
        <v>10</v>
      </c>
      <c r="K7" s="27" t="s">
        <v>11</v>
      </c>
      <c r="L7" s="11"/>
    </row>
    <row r="8" spans="1:12" ht="15.75" thickBot="1" x14ac:dyDescent="0.3">
      <c r="A8" s="132" t="s">
        <v>0</v>
      </c>
      <c r="B8" s="135" t="s">
        <v>104</v>
      </c>
      <c r="C8" s="29" t="s">
        <v>12</v>
      </c>
      <c r="D8" s="7" t="s">
        <v>13</v>
      </c>
      <c r="E8" s="30" t="s">
        <v>68</v>
      </c>
      <c r="F8" s="25">
        <v>0</v>
      </c>
      <c r="G8" s="25">
        <v>0</v>
      </c>
      <c r="H8" s="31">
        <f>G8-F8</f>
        <v>0</v>
      </c>
      <c r="I8" s="32" t="s">
        <v>14</v>
      </c>
      <c r="J8" s="33">
        <v>4.1999999999999997E-3</v>
      </c>
      <c r="K8" s="34">
        <f t="shared" ref="K8:K40" si="0">H8*J8</f>
        <v>0</v>
      </c>
    </row>
    <row r="9" spans="1:12" ht="15.75" thickBot="1" x14ac:dyDescent="0.3">
      <c r="A9" s="133"/>
      <c r="B9" s="136"/>
      <c r="C9" s="35"/>
      <c r="D9" s="8" t="s">
        <v>15</v>
      </c>
      <c r="E9" s="30" t="s">
        <v>69</v>
      </c>
      <c r="F9" s="25">
        <v>0</v>
      </c>
      <c r="G9" s="25">
        <v>0</v>
      </c>
      <c r="H9" s="31">
        <f t="shared" ref="H9:H40" si="1">SUM(G9-F9)</f>
        <v>0</v>
      </c>
      <c r="I9" s="32" t="s">
        <v>14</v>
      </c>
      <c r="J9" s="36">
        <v>3.6200000000000003E-2</v>
      </c>
      <c r="K9" s="34">
        <f t="shared" si="0"/>
        <v>0</v>
      </c>
    </row>
    <row r="10" spans="1:12" ht="15.75" thickBot="1" x14ac:dyDescent="0.3">
      <c r="A10" s="133"/>
      <c r="B10" s="136"/>
      <c r="C10" s="35"/>
      <c r="D10" s="8" t="s">
        <v>16</v>
      </c>
      <c r="E10" s="30" t="s">
        <v>70</v>
      </c>
      <c r="F10" s="25">
        <v>0</v>
      </c>
      <c r="G10" s="25">
        <v>0</v>
      </c>
      <c r="H10" s="31">
        <f t="shared" si="1"/>
        <v>0</v>
      </c>
      <c r="I10" s="32" t="s">
        <v>14</v>
      </c>
      <c r="J10" s="36">
        <v>6.4699999999999994E-2</v>
      </c>
      <c r="K10" s="34">
        <f t="shared" si="0"/>
        <v>0</v>
      </c>
    </row>
    <row r="11" spans="1:12" ht="15.75" thickBot="1" x14ac:dyDescent="0.3">
      <c r="A11" s="133"/>
      <c r="B11" s="136"/>
      <c r="C11" s="35"/>
      <c r="D11" s="8" t="s">
        <v>17</v>
      </c>
      <c r="E11" s="30" t="s">
        <v>71</v>
      </c>
      <c r="F11" s="25">
        <v>0</v>
      </c>
      <c r="G11" s="25">
        <v>0</v>
      </c>
      <c r="H11" s="31">
        <f t="shared" si="1"/>
        <v>0</v>
      </c>
      <c r="I11" s="32" t="s">
        <v>14</v>
      </c>
      <c r="J11" s="36">
        <v>6.6400000000000001E-2</v>
      </c>
      <c r="K11" s="34">
        <f t="shared" si="0"/>
        <v>0</v>
      </c>
    </row>
    <row r="12" spans="1:12" ht="15.75" thickBot="1" x14ac:dyDescent="0.3">
      <c r="A12" s="133"/>
      <c r="B12" s="136"/>
      <c r="C12" s="37"/>
      <c r="D12" s="8" t="s">
        <v>18</v>
      </c>
      <c r="E12" s="30" t="s">
        <v>72</v>
      </c>
      <c r="F12" s="25">
        <v>0</v>
      </c>
      <c r="G12" s="25">
        <v>0</v>
      </c>
      <c r="H12" s="31">
        <f t="shared" si="1"/>
        <v>0</v>
      </c>
      <c r="I12" s="32" t="s">
        <v>14</v>
      </c>
      <c r="J12" s="36">
        <v>9.9900000000000003E-2</v>
      </c>
      <c r="K12" s="34">
        <f t="shared" si="0"/>
        <v>0</v>
      </c>
    </row>
    <row r="13" spans="1:12" ht="15.75" thickBot="1" x14ac:dyDescent="0.3">
      <c r="A13" s="133"/>
      <c r="B13" s="136"/>
      <c r="C13" s="38" t="s">
        <v>19</v>
      </c>
      <c r="D13" s="8" t="s">
        <v>20</v>
      </c>
      <c r="E13" s="30" t="s">
        <v>73</v>
      </c>
      <c r="F13" s="25">
        <v>0</v>
      </c>
      <c r="G13" s="25">
        <v>0</v>
      </c>
      <c r="H13" s="31">
        <f t="shared" si="1"/>
        <v>0</v>
      </c>
      <c r="I13" s="32" t="s">
        <v>14</v>
      </c>
      <c r="J13" s="36">
        <v>0.1822</v>
      </c>
      <c r="K13" s="34">
        <f t="shared" si="0"/>
        <v>0</v>
      </c>
    </row>
    <row r="14" spans="1:12" ht="15.75" thickBot="1" x14ac:dyDescent="0.3">
      <c r="A14" s="133"/>
      <c r="B14" s="136"/>
      <c r="C14" s="39"/>
      <c r="D14" s="8" t="s">
        <v>21</v>
      </c>
      <c r="E14" s="30" t="s">
        <v>74</v>
      </c>
      <c r="F14" s="25">
        <v>0</v>
      </c>
      <c r="G14" s="25">
        <v>0</v>
      </c>
      <c r="H14" s="31">
        <f t="shared" si="1"/>
        <v>0</v>
      </c>
      <c r="I14" s="32" t="s">
        <v>14</v>
      </c>
      <c r="J14" s="36">
        <v>0.1822</v>
      </c>
      <c r="K14" s="34">
        <f t="shared" si="0"/>
        <v>0</v>
      </c>
    </row>
    <row r="15" spans="1:12" ht="15.75" thickBot="1" x14ac:dyDescent="0.3">
      <c r="A15" s="133"/>
      <c r="B15" s="136"/>
      <c r="C15" s="39"/>
      <c r="D15" s="8" t="s">
        <v>22</v>
      </c>
      <c r="E15" s="30" t="s">
        <v>75</v>
      </c>
      <c r="F15" s="25">
        <v>0</v>
      </c>
      <c r="G15" s="25">
        <v>0</v>
      </c>
      <c r="H15" s="31">
        <f t="shared" si="1"/>
        <v>0</v>
      </c>
      <c r="I15" s="32" t="s">
        <v>14</v>
      </c>
      <c r="J15" s="36">
        <v>0.1822</v>
      </c>
      <c r="K15" s="34">
        <f t="shared" si="0"/>
        <v>0</v>
      </c>
    </row>
    <row r="16" spans="1:12" ht="15.75" thickBot="1" x14ac:dyDescent="0.3">
      <c r="A16" s="133"/>
      <c r="B16" s="136"/>
      <c r="C16" s="39"/>
      <c r="D16" s="8" t="s">
        <v>23</v>
      </c>
      <c r="E16" s="30" t="s">
        <v>76</v>
      </c>
      <c r="F16" s="25">
        <v>0</v>
      </c>
      <c r="G16" s="25">
        <v>0</v>
      </c>
      <c r="H16" s="31">
        <f t="shared" si="1"/>
        <v>0</v>
      </c>
      <c r="I16" s="32" t="s">
        <v>14</v>
      </c>
      <c r="J16" s="36">
        <v>8.3900000000000002E-2</v>
      </c>
      <c r="K16" s="34">
        <f t="shared" si="0"/>
        <v>0</v>
      </c>
    </row>
    <row r="17" spans="1:11" ht="15.75" thickBot="1" x14ac:dyDescent="0.3">
      <c r="A17" s="133"/>
      <c r="B17" s="136"/>
      <c r="C17" s="40"/>
      <c r="D17" s="8" t="s">
        <v>24</v>
      </c>
      <c r="E17" s="30" t="s">
        <v>77</v>
      </c>
      <c r="F17" s="25">
        <v>0</v>
      </c>
      <c r="G17" s="25">
        <v>0</v>
      </c>
      <c r="H17" s="31">
        <f t="shared" si="1"/>
        <v>0</v>
      </c>
      <c r="I17" s="32" t="s">
        <v>14</v>
      </c>
      <c r="J17" s="36">
        <v>8.3900000000000002E-2</v>
      </c>
      <c r="K17" s="34">
        <f t="shared" si="0"/>
        <v>0</v>
      </c>
    </row>
    <row r="18" spans="1:11" ht="15.75" thickBot="1" x14ac:dyDescent="0.3">
      <c r="A18" s="133"/>
      <c r="B18" s="136"/>
      <c r="C18" s="125" t="s">
        <v>25</v>
      </c>
      <c r="D18" s="8" t="s">
        <v>58</v>
      </c>
      <c r="E18" s="30" t="s">
        <v>78</v>
      </c>
      <c r="F18" s="25">
        <v>0</v>
      </c>
      <c r="G18" s="25">
        <v>0</v>
      </c>
      <c r="H18" s="31">
        <f t="shared" si="1"/>
        <v>0</v>
      </c>
      <c r="I18" s="32" t="s">
        <v>14</v>
      </c>
      <c r="J18" s="36">
        <v>0.14699999999999999</v>
      </c>
      <c r="K18" s="34">
        <f t="shared" si="0"/>
        <v>0</v>
      </c>
    </row>
    <row r="19" spans="1:11" ht="15.75" thickBot="1" x14ac:dyDescent="0.3">
      <c r="A19" s="133"/>
      <c r="B19" s="136"/>
      <c r="C19" s="126"/>
      <c r="D19" s="8" t="s">
        <v>59</v>
      </c>
      <c r="E19" s="36">
        <v>6000011</v>
      </c>
      <c r="F19" s="25">
        <v>0</v>
      </c>
      <c r="G19" s="25">
        <v>0</v>
      </c>
      <c r="H19" s="31">
        <f t="shared" si="1"/>
        <v>0</v>
      </c>
      <c r="I19" s="32" t="s">
        <v>14</v>
      </c>
      <c r="J19" s="36">
        <v>0.14699999999999999</v>
      </c>
      <c r="K19" s="34">
        <f t="shared" si="0"/>
        <v>0</v>
      </c>
    </row>
    <row r="20" spans="1:11" ht="15.75" thickBot="1" x14ac:dyDescent="0.3">
      <c r="A20" s="133"/>
      <c r="B20" s="136"/>
      <c r="C20" s="126"/>
      <c r="D20" s="8" t="s">
        <v>60</v>
      </c>
      <c r="E20" s="30" t="s">
        <v>79</v>
      </c>
      <c r="F20" s="25">
        <v>0</v>
      </c>
      <c r="G20" s="25">
        <v>0</v>
      </c>
      <c r="H20" s="31">
        <f t="shared" si="1"/>
        <v>0</v>
      </c>
      <c r="I20" s="32" t="s">
        <v>14</v>
      </c>
      <c r="J20" s="36">
        <v>0.13519999999999999</v>
      </c>
      <c r="K20" s="34">
        <f t="shared" si="0"/>
        <v>0</v>
      </c>
    </row>
    <row r="21" spans="1:11" ht="15.75" thickBot="1" x14ac:dyDescent="0.3">
      <c r="A21" s="133"/>
      <c r="B21" s="136"/>
      <c r="C21" s="126"/>
      <c r="D21" s="8" t="s">
        <v>61</v>
      </c>
      <c r="E21" s="30" t="s">
        <v>80</v>
      </c>
      <c r="F21" s="25">
        <v>0</v>
      </c>
      <c r="G21" s="25">
        <v>0</v>
      </c>
      <c r="H21" s="31">
        <f t="shared" si="1"/>
        <v>0</v>
      </c>
      <c r="I21" s="32" t="s">
        <v>14</v>
      </c>
      <c r="J21" s="36">
        <v>0.13519999999999999</v>
      </c>
      <c r="K21" s="34">
        <f t="shared" si="0"/>
        <v>0</v>
      </c>
    </row>
    <row r="22" spans="1:11" ht="15.75" thickBot="1" x14ac:dyDescent="0.3">
      <c r="A22" s="133"/>
      <c r="B22" s="136"/>
      <c r="C22" s="126"/>
      <c r="D22" s="8" t="s">
        <v>31</v>
      </c>
      <c r="E22" s="30" t="s">
        <v>81</v>
      </c>
      <c r="F22" s="26">
        <v>0</v>
      </c>
      <c r="G22" s="25">
        <v>0</v>
      </c>
      <c r="H22" s="41">
        <f t="shared" si="1"/>
        <v>0</v>
      </c>
      <c r="I22" s="32" t="s">
        <v>14</v>
      </c>
      <c r="J22" s="36">
        <v>0.23269999999999999</v>
      </c>
      <c r="K22" s="42">
        <f t="shared" si="0"/>
        <v>0</v>
      </c>
    </row>
    <row r="23" spans="1:11" ht="15.75" thickBot="1" x14ac:dyDescent="0.3">
      <c r="A23" s="133"/>
      <c r="B23" s="136"/>
      <c r="C23" s="126"/>
      <c r="D23" s="8" t="s">
        <v>30</v>
      </c>
      <c r="E23" s="30" t="s">
        <v>82</v>
      </c>
      <c r="F23" s="26">
        <v>0</v>
      </c>
      <c r="G23" s="25">
        <v>0</v>
      </c>
      <c r="H23" s="41">
        <f t="shared" si="1"/>
        <v>0</v>
      </c>
      <c r="I23" s="32" t="s">
        <v>14</v>
      </c>
      <c r="J23" s="36">
        <v>0.23269999999999999</v>
      </c>
      <c r="K23" s="42">
        <f t="shared" si="0"/>
        <v>0</v>
      </c>
    </row>
    <row r="24" spans="1:11" ht="15.75" thickBot="1" x14ac:dyDescent="0.3">
      <c r="A24" s="133"/>
      <c r="B24" s="136"/>
      <c r="C24" s="126"/>
      <c r="D24" s="8" t="s">
        <v>62</v>
      </c>
      <c r="E24" s="43" t="s">
        <v>83</v>
      </c>
      <c r="F24" s="26">
        <v>0</v>
      </c>
      <c r="G24" s="25">
        <v>0</v>
      </c>
      <c r="H24" s="41">
        <f t="shared" si="1"/>
        <v>0</v>
      </c>
      <c r="I24" s="32" t="s">
        <v>14</v>
      </c>
      <c r="J24" s="44">
        <v>0.23269999999999999</v>
      </c>
      <c r="K24" s="42">
        <f t="shared" si="0"/>
        <v>0</v>
      </c>
    </row>
    <row r="25" spans="1:11" ht="15.75" thickBot="1" x14ac:dyDescent="0.3">
      <c r="A25" s="133"/>
      <c r="B25" s="136"/>
      <c r="C25" s="126"/>
      <c r="D25" s="8" t="s">
        <v>63</v>
      </c>
      <c r="E25" s="45" t="s">
        <v>84</v>
      </c>
      <c r="F25" s="26">
        <v>0</v>
      </c>
      <c r="G25" s="25">
        <v>0</v>
      </c>
      <c r="H25" s="41">
        <f t="shared" si="1"/>
        <v>0</v>
      </c>
      <c r="I25" s="32" t="s">
        <v>14</v>
      </c>
      <c r="J25" s="44">
        <v>0.23269999999999999</v>
      </c>
      <c r="K25" s="42">
        <f t="shared" si="0"/>
        <v>0</v>
      </c>
    </row>
    <row r="26" spans="1:11" ht="15.75" thickBot="1" x14ac:dyDescent="0.3">
      <c r="A26" s="133"/>
      <c r="B26" s="136"/>
      <c r="C26" s="126"/>
      <c r="D26" s="8" t="s">
        <v>34</v>
      </c>
      <c r="E26" s="30" t="s">
        <v>85</v>
      </c>
      <c r="F26" s="25">
        <v>0</v>
      </c>
      <c r="G26" s="25">
        <v>0</v>
      </c>
      <c r="H26" s="31">
        <f t="shared" si="1"/>
        <v>0</v>
      </c>
      <c r="I26" s="32" t="s">
        <v>14</v>
      </c>
      <c r="J26" s="44">
        <v>0.23269999999999999</v>
      </c>
      <c r="K26" s="42">
        <f t="shared" si="0"/>
        <v>0</v>
      </c>
    </row>
    <row r="27" spans="1:11" ht="15.75" thickBot="1" x14ac:dyDescent="0.3">
      <c r="A27" s="133"/>
      <c r="B27" s="136"/>
      <c r="C27" s="126"/>
      <c r="D27" s="8" t="s">
        <v>35</v>
      </c>
      <c r="E27" s="30" t="s">
        <v>86</v>
      </c>
      <c r="F27" s="25">
        <v>0</v>
      </c>
      <c r="G27" s="25">
        <v>0</v>
      </c>
      <c r="H27" s="31">
        <f t="shared" si="1"/>
        <v>0</v>
      </c>
      <c r="I27" s="32" t="s">
        <v>14</v>
      </c>
      <c r="J27" s="44">
        <v>0.23269999999999999</v>
      </c>
      <c r="K27" s="42">
        <f t="shared" si="0"/>
        <v>0</v>
      </c>
    </row>
    <row r="28" spans="1:11" ht="15.75" thickBot="1" x14ac:dyDescent="0.3">
      <c r="A28" s="133"/>
      <c r="B28" s="136"/>
      <c r="C28" s="126"/>
      <c r="D28" s="8" t="s">
        <v>64</v>
      </c>
      <c r="E28" s="30" t="s">
        <v>87</v>
      </c>
      <c r="F28" s="25">
        <v>0</v>
      </c>
      <c r="G28" s="25">
        <v>0</v>
      </c>
      <c r="H28" s="31">
        <f t="shared" si="1"/>
        <v>0</v>
      </c>
      <c r="I28" s="32" t="s">
        <v>14</v>
      </c>
      <c r="J28" s="36" t="s">
        <v>99</v>
      </c>
      <c r="K28" s="42" t="s">
        <v>100</v>
      </c>
    </row>
    <row r="29" spans="1:11" ht="15.75" thickBot="1" x14ac:dyDescent="0.3">
      <c r="A29" s="133"/>
      <c r="B29" s="136"/>
      <c r="C29" s="126"/>
      <c r="D29" s="8" t="s">
        <v>65</v>
      </c>
      <c r="E29" s="30" t="s">
        <v>88</v>
      </c>
      <c r="F29" s="26">
        <v>0</v>
      </c>
      <c r="G29" s="25">
        <v>0</v>
      </c>
      <c r="H29" s="41">
        <f t="shared" si="1"/>
        <v>0</v>
      </c>
      <c r="I29" s="46" t="s">
        <v>14</v>
      </c>
      <c r="J29" s="36">
        <v>0.23269999999999999</v>
      </c>
      <c r="K29" s="42">
        <f t="shared" si="0"/>
        <v>0</v>
      </c>
    </row>
    <row r="30" spans="1:11" x14ac:dyDescent="0.25">
      <c r="A30" s="133"/>
      <c r="B30" s="136"/>
      <c r="C30" s="126"/>
      <c r="D30" s="9" t="s">
        <v>66</v>
      </c>
      <c r="E30" s="128" t="s">
        <v>89</v>
      </c>
      <c r="F30" s="25">
        <v>0</v>
      </c>
      <c r="G30" s="25">
        <v>0</v>
      </c>
      <c r="H30" s="31">
        <f t="shared" si="1"/>
        <v>0</v>
      </c>
      <c r="I30" s="32" t="s">
        <v>14</v>
      </c>
      <c r="J30" s="130">
        <v>0.23269999999999999</v>
      </c>
      <c r="K30" s="42">
        <f t="shared" si="0"/>
        <v>0</v>
      </c>
    </row>
    <row r="31" spans="1:11" ht="26.25" thickBot="1" x14ac:dyDescent="0.3">
      <c r="A31" s="133"/>
      <c r="B31" s="136"/>
      <c r="C31" s="126"/>
      <c r="D31" s="10" t="s">
        <v>67</v>
      </c>
      <c r="E31" s="129" t="s">
        <v>89</v>
      </c>
      <c r="F31" s="25">
        <v>0</v>
      </c>
      <c r="G31" s="25">
        <v>0</v>
      </c>
      <c r="H31" s="31">
        <f t="shared" si="1"/>
        <v>0</v>
      </c>
      <c r="I31" s="32" t="s">
        <v>14</v>
      </c>
      <c r="J31" s="131"/>
      <c r="K31" s="42">
        <f t="shared" si="0"/>
        <v>0</v>
      </c>
    </row>
    <row r="32" spans="1:11" ht="15.75" thickBot="1" x14ac:dyDescent="0.3">
      <c r="A32" s="133"/>
      <c r="B32" s="136"/>
      <c r="C32" s="127"/>
      <c r="D32" s="8" t="s">
        <v>38</v>
      </c>
      <c r="E32" s="30" t="s">
        <v>90</v>
      </c>
      <c r="F32" s="25">
        <v>0</v>
      </c>
      <c r="G32" s="25">
        <v>0</v>
      </c>
      <c r="H32" s="31">
        <f t="shared" si="1"/>
        <v>0</v>
      </c>
      <c r="I32" s="32" t="s">
        <v>14</v>
      </c>
      <c r="J32" s="36">
        <v>0.23269999999999999</v>
      </c>
      <c r="K32" s="42">
        <f t="shared" si="0"/>
        <v>0</v>
      </c>
    </row>
    <row r="33" spans="1:11" ht="15.75" thickBot="1" x14ac:dyDescent="0.3">
      <c r="A33" s="133"/>
      <c r="B33" s="136"/>
      <c r="C33" s="38" t="s">
        <v>39</v>
      </c>
      <c r="D33" s="8" t="s">
        <v>40</v>
      </c>
      <c r="E33" s="30" t="s">
        <v>91</v>
      </c>
      <c r="F33" s="25">
        <v>0</v>
      </c>
      <c r="G33" s="25">
        <v>0</v>
      </c>
      <c r="H33" s="31">
        <f t="shared" si="1"/>
        <v>0</v>
      </c>
      <c r="I33" s="32" t="s">
        <v>14</v>
      </c>
      <c r="J33" s="36">
        <v>5.5100000000000003E-2</v>
      </c>
      <c r="K33" s="42">
        <f t="shared" si="0"/>
        <v>0</v>
      </c>
    </row>
    <row r="34" spans="1:11" ht="15.75" thickBot="1" x14ac:dyDescent="0.3">
      <c r="A34" s="133"/>
      <c r="B34" s="136"/>
      <c r="C34" s="39"/>
      <c r="D34" s="8" t="s">
        <v>41</v>
      </c>
      <c r="E34" s="30" t="s">
        <v>92</v>
      </c>
      <c r="F34" s="25">
        <v>0</v>
      </c>
      <c r="G34" s="25">
        <v>0</v>
      </c>
      <c r="H34" s="31">
        <f t="shared" si="1"/>
        <v>0</v>
      </c>
      <c r="I34" s="32" t="s">
        <v>14</v>
      </c>
      <c r="J34" s="36">
        <v>5.5100000000000003E-2</v>
      </c>
      <c r="K34" s="42">
        <f t="shared" si="0"/>
        <v>0</v>
      </c>
    </row>
    <row r="35" spans="1:11" ht="15.75" thickBot="1" x14ac:dyDescent="0.3">
      <c r="A35" s="133"/>
      <c r="B35" s="136"/>
      <c r="C35" s="40"/>
      <c r="D35" s="8" t="s">
        <v>42</v>
      </c>
      <c r="E35" s="30" t="s">
        <v>93</v>
      </c>
      <c r="F35" s="25">
        <v>0</v>
      </c>
      <c r="G35" s="25">
        <v>0</v>
      </c>
      <c r="H35" s="31">
        <f t="shared" si="1"/>
        <v>0</v>
      </c>
      <c r="I35" s="32" t="s">
        <v>14</v>
      </c>
      <c r="J35" s="36">
        <v>5.5100000000000003E-2</v>
      </c>
      <c r="K35" s="42">
        <f t="shared" si="0"/>
        <v>0</v>
      </c>
    </row>
    <row r="36" spans="1:11" ht="15.75" thickBot="1" x14ac:dyDescent="0.3">
      <c r="A36" s="133"/>
      <c r="B36" s="136"/>
      <c r="C36" s="38" t="s">
        <v>43</v>
      </c>
      <c r="D36" s="8" t="s">
        <v>44</v>
      </c>
      <c r="E36" s="30" t="s">
        <v>94</v>
      </c>
      <c r="F36" s="25">
        <v>0</v>
      </c>
      <c r="G36" s="25">
        <v>0</v>
      </c>
      <c r="H36" s="31">
        <f t="shared" si="1"/>
        <v>0</v>
      </c>
      <c r="I36" s="32" t="s">
        <v>14</v>
      </c>
      <c r="J36" s="36">
        <v>2.5600000000000001E-2</v>
      </c>
      <c r="K36" s="42">
        <f t="shared" si="0"/>
        <v>0</v>
      </c>
    </row>
    <row r="37" spans="1:11" ht="15.75" thickBot="1" x14ac:dyDescent="0.3">
      <c r="A37" s="133"/>
      <c r="B37" s="136"/>
      <c r="C37" s="39"/>
      <c r="D37" s="8" t="s">
        <v>45</v>
      </c>
      <c r="E37" s="30" t="s">
        <v>95</v>
      </c>
      <c r="F37" s="26">
        <v>0</v>
      </c>
      <c r="G37" s="25">
        <v>0</v>
      </c>
      <c r="H37" s="41">
        <f t="shared" si="1"/>
        <v>0</v>
      </c>
      <c r="I37" s="46" t="s">
        <v>14</v>
      </c>
      <c r="J37" s="36">
        <v>6.9699999999999998E-2</v>
      </c>
      <c r="K37" s="42">
        <f t="shared" si="0"/>
        <v>0</v>
      </c>
    </row>
    <row r="38" spans="1:11" ht="15.75" thickBot="1" x14ac:dyDescent="0.3">
      <c r="A38" s="133"/>
      <c r="B38" s="136"/>
      <c r="C38" s="40"/>
      <c r="D38" s="8" t="s">
        <v>46</v>
      </c>
      <c r="E38" s="30" t="s">
        <v>96</v>
      </c>
      <c r="F38" s="25">
        <v>0</v>
      </c>
      <c r="G38" s="25">
        <v>0</v>
      </c>
      <c r="H38" s="31">
        <f t="shared" si="1"/>
        <v>0</v>
      </c>
      <c r="I38" s="32" t="s">
        <v>14</v>
      </c>
      <c r="J38" s="36">
        <v>6.9699999999999998E-2</v>
      </c>
      <c r="K38" s="47">
        <f t="shared" si="0"/>
        <v>0</v>
      </c>
    </row>
    <row r="39" spans="1:11" ht="15.75" thickBot="1" x14ac:dyDescent="0.3">
      <c r="A39" s="133"/>
      <c r="B39" s="136"/>
      <c r="C39" s="38" t="s">
        <v>47</v>
      </c>
      <c r="D39" s="8" t="s">
        <v>48</v>
      </c>
      <c r="E39" s="45" t="s">
        <v>97</v>
      </c>
      <c r="F39" s="25">
        <v>0</v>
      </c>
      <c r="G39" s="25">
        <v>0</v>
      </c>
      <c r="H39" s="31">
        <f t="shared" si="1"/>
        <v>0</v>
      </c>
      <c r="I39" s="32" t="s">
        <v>14</v>
      </c>
      <c r="J39" s="44">
        <v>2.8400000000000002E-2</v>
      </c>
      <c r="K39" s="47">
        <f t="shared" si="0"/>
        <v>0</v>
      </c>
    </row>
    <row r="40" spans="1:11" ht="15.75" thickBot="1" x14ac:dyDescent="0.3">
      <c r="A40" s="134"/>
      <c r="B40" s="137"/>
      <c r="C40" s="48"/>
      <c r="D40" s="8" t="s">
        <v>49</v>
      </c>
      <c r="E40" s="30" t="s">
        <v>98</v>
      </c>
      <c r="F40" s="25">
        <v>0</v>
      </c>
      <c r="G40" s="25">
        <v>0</v>
      </c>
      <c r="H40" s="31">
        <f t="shared" si="1"/>
        <v>0</v>
      </c>
      <c r="I40" s="32" t="s">
        <v>14</v>
      </c>
      <c r="J40" s="36">
        <v>4.8399999999999999E-2</v>
      </c>
      <c r="K40" s="47">
        <f t="shared" si="0"/>
        <v>0</v>
      </c>
    </row>
    <row r="41" spans="1:1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26.2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49" t="s">
        <v>55</v>
      </c>
      <c r="K43" s="50">
        <f>SUM(K8:K38)</f>
        <v>0</v>
      </c>
    </row>
  </sheetData>
  <mergeCells count="5">
    <mergeCell ref="C18:C32"/>
    <mergeCell ref="E30:E31"/>
    <mergeCell ref="J30:J31"/>
    <mergeCell ref="A8:A40"/>
    <mergeCell ref="B8:B40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75A4-72D8-425C-8191-6F5EC53B21FF}">
  <sheetPr>
    <pageSetUpPr fitToPage="1"/>
  </sheetPr>
  <dimension ref="A1:M52"/>
  <sheetViews>
    <sheetView showGridLines="0" zoomScaleNormal="100" workbookViewId="0">
      <selection activeCell="G14" sqref="G14"/>
    </sheetView>
  </sheetViews>
  <sheetFormatPr defaultRowHeight="15" x14ac:dyDescent="0.25"/>
  <cols>
    <col min="1" max="1" width="23.42578125" customWidth="1"/>
    <col min="2" max="2" width="22.5703125" customWidth="1"/>
    <col min="3" max="3" width="24.85546875" customWidth="1"/>
    <col min="4" max="4" width="14.7109375" bestFit="1" customWidth="1"/>
    <col min="5" max="5" width="41.5703125" bestFit="1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73" t="s">
        <v>52</v>
      </c>
      <c r="B8" s="103" t="s">
        <v>124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75" t="s">
        <v>53</v>
      </c>
      <c r="B9" s="76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75" t="s">
        <v>1</v>
      </c>
      <c r="B10" s="76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73" t="s">
        <v>2</v>
      </c>
      <c r="B11" s="74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73" t="s">
        <v>116</v>
      </c>
      <c r="B12" s="74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77" t="s">
        <v>110</v>
      </c>
      <c r="B13" s="78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30.75" thickBot="1" x14ac:dyDescent="0.3">
      <c r="A14" s="79" t="s">
        <v>120</v>
      </c>
      <c r="B14" s="76"/>
      <c r="C14" s="14"/>
      <c r="D14" s="14"/>
      <c r="E14" s="14"/>
      <c r="F14" s="15"/>
      <c r="G14" s="16"/>
      <c r="H14" s="16"/>
      <c r="I14" s="16"/>
      <c r="J14" s="17"/>
      <c r="L14" s="4"/>
      <c r="M14"/>
    </row>
    <row r="15" spans="1:13" ht="15.75" thickBot="1" x14ac:dyDescent="0.3">
      <c r="A15" s="73" t="s">
        <v>111</v>
      </c>
      <c r="B15" s="74" t="s">
        <v>121</v>
      </c>
      <c r="C15" s="14"/>
      <c r="D15" s="14"/>
      <c r="E15" s="14"/>
      <c r="F15" s="15"/>
      <c r="G15" s="16"/>
      <c r="H15" s="16"/>
      <c r="I15" s="17"/>
      <c r="J15" s="14"/>
      <c r="K15" s="14"/>
    </row>
    <row r="16" spans="1:13" ht="15.75" thickBot="1" x14ac:dyDescent="0.3">
      <c r="A16" s="14"/>
      <c r="B16" s="14"/>
      <c r="C16" s="14"/>
      <c r="D16" s="14"/>
      <c r="E16" s="22"/>
      <c r="F16" s="14"/>
      <c r="G16" s="14"/>
      <c r="H16" s="14"/>
      <c r="I16" s="23"/>
      <c r="J16" s="14"/>
      <c r="K16" s="14"/>
      <c r="M16"/>
    </row>
    <row r="17" spans="1:13" ht="45.75" thickBot="1" x14ac:dyDescent="0.3">
      <c r="A17" s="80" t="s">
        <v>51</v>
      </c>
      <c r="B17" s="80" t="s">
        <v>109</v>
      </c>
      <c r="C17" s="80" t="s">
        <v>4</v>
      </c>
      <c r="D17" s="80" t="s">
        <v>6</v>
      </c>
      <c r="E17" s="80" t="s">
        <v>5</v>
      </c>
      <c r="F17" s="81" t="s">
        <v>112</v>
      </c>
      <c r="G17" s="81" t="s">
        <v>113</v>
      </c>
      <c r="H17" s="82" t="s">
        <v>114</v>
      </c>
      <c r="I17" s="82" t="s">
        <v>115</v>
      </c>
      <c r="J17" s="102" t="s">
        <v>10</v>
      </c>
      <c r="K17" s="80" t="s">
        <v>11</v>
      </c>
      <c r="M17"/>
    </row>
    <row r="18" spans="1:13" x14ac:dyDescent="0.25">
      <c r="A18" s="105" t="str">
        <f>B8</f>
        <v>2021 Report (2020 Data)</v>
      </c>
      <c r="B18" s="107" t="s">
        <v>108</v>
      </c>
      <c r="C18" s="109" t="s">
        <v>12</v>
      </c>
      <c r="D18" s="94">
        <v>6001088</v>
      </c>
      <c r="E18" s="99" t="s">
        <v>13</v>
      </c>
      <c r="F18" s="83">
        <v>0</v>
      </c>
      <c r="G18" s="83">
        <v>0</v>
      </c>
      <c r="H18" s="84">
        <f>G18-F18</f>
        <v>0</v>
      </c>
      <c r="I18" s="85" t="s">
        <v>14</v>
      </c>
      <c r="J18" s="101">
        <v>0.84</v>
      </c>
      <c r="K18" s="87">
        <f t="shared" ref="K18:K48" si="0">H18*J18</f>
        <v>0</v>
      </c>
      <c r="M18"/>
    </row>
    <row r="19" spans="1:13" x14ac:dyDescent="0.25">
      <c r="A19" s="105"/>
      <c r="B19" s="107"/>
      <c r="C19" s="110"/>
      <c r="D19" s="95">
        <v>6001089</v>
      </c>
      <c r="E19" s="100" t="s">
        <v>15</v>
      </c>
      <c r="F19" s="83">
        <v>0</v>
      </c>
      <c r="G19" s="83">
        <v>0</v>
      </c>
      <c r="H19" s="84">
        <f t="shared" ref="H19:H48" si="1">SUM(G19-F19)</f>
        <v>0</v>
      </c>
      <c r="I19" s="85" t="s">
        <v>14</v>
      </c>
      <c r="J19" s="101">
        <v>9.2200000000000004E-2</v>
      </c>
      <c r="K19" s="87">
        <f t="shared" si="0"/>
        <v>0</v>
      </c>
      <c r="M19"/>
    </row>
    <row r="20" spans="1:13" x14ac:dyDescent="0.25">
      <c r="A20" s="105"/>
      <c r="B20" s="107"/>
      <c r="C20" s="110"/>
      <c r="D20" s="95">
        <v>6001090</v>
      </c>
      <c r="E20" s="100" t="s">
        <v>16</v>
      </c>
      <c r="F20" s="83">
        <v>0</v>
      </c>
      <c r="G20" s="83">
        <v>0</v>
      </c>
      <c r="H20" s="84">
        <f t="shared" si="1"/>
        <v>0</v>
      </c>
      <c r="I20" s="85" t="s">
        <v>14</v>
      </c>
      <c r="J20" s="101">
        <v>0.1024</v>
      </c>
      <c r="K20" s="87">
        <f t="shared" si="0"/>
        <v>0</v>
      </c>
      <c r="M20"/>
    </row>
    <row r="21" spans="1:13" x14ac:dyDescent="0.25">
      <c r="A21" s="105"/>
      <c r="B21" s="107"/>
      <c r="C21" s="110"/>
      <c r="D21" s="95">
        <v>6001091</v>
      </c>
      <c r="E21" s="100" t="s">
        <v>17</v>
      </c>
      <c r="F21" s="83">
        <v>0</v>
      </c>
      <c r="G21" s="83">
        <v>0</v>
      </c>
      <c r="H21" s="84">
        <f t="shared" si="1"/>
        <v>0</v>
      </c>
      <c r="I21" s="85" t="s">
        <v>14</v>
      </c>
      <c r="J21" s="101">
        <v>8.7400000000000005E-2</v>
      </c>
      <c r="K21" s="87">
        <f t="shared" si="0"/>
        <v>0</v>
      </c>
      <c r="M21"/>
    </row>
    <row r="22" spans="1:13" x14ac:dyDescent="0.25">
      <c r="A22" s="105"/>
      <c r="B22" s="107"/>
      <c r="C22" s="111"/>
      <c r="D22" s="95">
        <v>6001092</v>
      </c>
      <c r="E22" s="100" t="s">
        <v>18</v>
      </c>
      <c r="F22" s="83">
        <v>0</v>
      </c>
      <c r="G22" s="83">
        <v>0</v>
      </c>
      <c r="H22" s="84">
        <f t="shared" si="1"/>
        <v>0</v>
      </c>
      <c r="I22" s="85" t="s">
        <v>14</v>
      </c>
      <c r="J22" s="101">
        <v>8.0299999999999996E-2</v>
      </c>
      <c r="K22" s="87">
        <f t="shared" si="0"/>
        <v>0</v>
      </c>
      <c r="M22"/>
    </row>
    <row r="23" spans="1:13" x14ac:dyDescent="0.25">
      <c r="A23" s="105"/>
      <c r="B23" s="107"/>
      <c r="C23" s="112" t="s">
        <v>19</v>
      </c>
      <c r="D23" s="95">
        <v>6001093</v>
      </c>
      <c r="E23" s="100" t="s">
        <v>20</v>
      </c>
      <c r="F23" s="83">
        <v>0</v>
      </c>
      <c r="G23" s="83">
        <v>0</v>
      </c>
      <c r="H23" s="84">
        <f t="shared" si="1"/>
        <v>0</v>
      </c>
      <c r="I23" s="85" t="s">
        <v>14</v>
      </c>
      <c r="J23" s="101">
        <v>0.30980000000000002</v>
      </c>
      <c r="K23" s="87">
        <f t="shared" si="0"/>
        <v>0</v>
      </c>
      <c r="M23"/>
    </row>
    <row r="24" spans="1:13" x14ac:dyDescent="0.25">
      <c r="A24" s="105"/>
      <c r="B24" s="107"/>
      <c r="C24" s="110"/>
      <c r="D24" s="95">
        <v>6001094</v>
      </c>
      <c r="E24" s="100" t="s">
        <v>21</v>
      </c>
      <c r="F24" s="83">
        <v>0</v>
      </c>
      <c r="G24" s="83">
        <v>0</v>
      </c>
      <c r="H24" s="84">
        <f t="shared" si="1"/>
        <v>0</v>
      </c>
      <c r="I24" s="85" t="s">
        <v>14</v>
      </c>
      <c r="J24" s="101">
        <v>0.30980000000000002</v>
      </c>
      <c r="K24" s="87">
        <f t="shared" si="0"/>
        <v>0</v>
      </c>
      <c r="M24"/>
    </row>
    <row r="25" spans="1:13" x14ac:dyDescent="0.25">
      <c r="A25" s="105"/>
      <c r="B25" s="107"/>
      <c r="C25" s="110"/>
      <c r="D25" s="95">
        <v>6001095</v>
      </c>
      <c r="E25" s="100" t="s">
        <v>22</v>
      </c>
      <c r="F25" s="83">
        <v>0</v>
      </c>
      <c r="G25" s="83">
        <v>0</v>
      </c>
      <c r="H25" s="84">
        <f t="shared" si="1"/>
        <v>0</v>
      </c>
      <c r="I25" s="85" t="s">
        <v>14</v>
      </c>
      <c r="J25" s="101">
        <v>0.30980000000000002</v>
      </c>
      <c r="K25" s="87">
        <f t="shared" si="0"/>
        <v>0</v>
      </c>
      <c r="M25"/>
    </row>
    <row r="26" spans="1:13" x14ac:dyDescent="0.25">
      <c r="A26" s="105"/>
      <c r="B26" s="107"/>
      <c r="C26" s="110"/>
      <c r="D26" s="95">
        <v>6001096</v>
      </c>
      <c r="E26" s="100" t="s">
        <v>23</v>
      </c>
      <c r="F26" s="83">
        <v>0</v>
      </c>
      <c r="G26" s="83">
        <v>0</v>
      </c>
      <c r="H26" s="84">
        <f t="shared" si="1"/>
        <v>0</v>
      </c>
      <c r="I26" s="85" t="s">
        <v>14</v>
      </c>
      <c r="J26" s="101">
        <v>0.15190000000000001</v>
      </c>
      <c r="K26" s="87">
        <f t="shared" si="0"/>
        <v>0</v>
      </c>
      <c r="M26"/>
    </row>
    <row r="27" spans="1:13" x14ac:dyDescent="0.25">
      <c r="A27" s="105"/>
      <c r="B27" s="107"/>
      <c r="C27" s="111"/>
      <c r="D27" s="95">
        <v>6001097</v>
      </c>
      <c r="E27" s="100" t="s">
        <v>24</v>
      </c>
      <c r="F27" s="83">
        <v>0</v>
      </c>
      <c r="G27" s="83">
        <v>0</v>
      </c>
      <c r="H27" s="84">
        <f t="shared" si="1"/>
        <v>0</v>
      </c>
      <c r="I27" s="85" t="s">
        <v>14</v>
      </c>
      <c r="J27" s="101">
        <v>0.15190000000000001</v>
      </c>
      <c r="K27" s="87">
        <f t="shared" si="0"/>
        <v>0</v>
      </c>
      <c r="M27"/>
    </row>
    <row r="28" spans="1:13" x14ac:dyDescent="0.25">
      <c r="A28" s="105"/>
      <c r="B28" s="107"/>
      <c r="C28" s="112" t="s">
        <v>25</v>
      </c>
      <c r="D28" s="95">
        <v>6001098</v>
      </c>
      <c r="E28" s="100" t="s">
        <v>26</v>
      </c>
      <c r="F28" s="83">
        <v>0</v>
      </c>
      <c r="G28" s="83">
        <v>0</v>
      </c>
      <c r="H28" s="84">
        <f t="shared" si="1"/>
        <v>0</v>
      </c>
      <c r="I28" s="85" t="s">
        <v>14</v>
      </c>
      <c r="J28" s="101">
        <v>0.31180000000000002</v>
      </c>
      <c r="K28" s="87">
        <f t="shared" si="0"/>
        <v>0</v>
      </c>
      <c r="M28"/>
    </row>
    <row r="29" spans="1:13" x14ac:dyDescent="0.25">
      <c r="A29" s="105"/>
      <c r="B29" s="107"/>
      <c r="C29" s="110"/>
      <c r="D29" s="95">
        <v>6001099</v>
      </c>
      <c r="E29" s="100" t="s">
        <v>27</v>
      </c>
      <c r="F29" s="83">
        <v>0</v>
      </c>
      <c r="G29" s="83">
        <v>0</v>
      </c>
      <c r="H29" s="84">
        <f t="shared" si="1"/>
        <v>0</v>
      </c>
      <c r="I29" s="85" t="s">
        <v>14</v>
      </c>
      <c r="J29" s="101">
        <v>0.31180000000000002</v>
      </c>
      <c r="K29" s="87">
        <f t="shared" si="0"/>
        <v>0</v>
      </c>
      <c r="M29"/>
    </row>
    <row r="30" spans="1:13" x14ac:dyDescent="0.25">
      <c r="A30" s="105"/>
      <c r="B30" s="107"/>
      <c r="C30" s="110"/>
      <c r="D30" s="95">
        <v>6001100</v>
      </c>
      <c r="E30" s="100" t="s">
        <v>28</v>
      </c>
      <c r="F30" s="83">
        <v>0</v>
      </c>
      <c r="G30" s="83">
        <v>0</v>
      </c>
      <c r="H30" s="84">
        <f t="shared" si="1"/>
        <v>0</v>
      </c>
      <c r="I30" s="85" t="s">
        <v>14</v>
      </c>
      <c r="J30" s="101">
        <v>0.25540000000000002</v>
      </c>
      <c r="K30" s="87">
        <f t="shared" si="0"/>
        <v>0</v>
      </c>
      <c r="M30"/>
    </row>
    <row r="31" spans="1:13" ht="15" customHeight="1" x14ac:dyDescent="0.25">
      <c r="A31" s="105"/>
      <c r="B31" s="107"/>
      <c r="C31" s="110"/>
      <c r="D31" s="95">
        <v>6001101</v>
      </c>
      <c r="E31" s="100" t="s">
        <v>29</v>
      </c>
      <c r="F31" s="83">
        <v>0</v>
      </c>
      <c r="G31" s="83">
        <v>0</v>
      </c>
      <c r="H31" s="84">
        <f t="shared" si="1"/>
        <v>0</v>
      </c>
      <c r="I31" s="85" t="s">
        <v>14</v>
      </c>
      <c r="J31" s="101">
        <v>0.25540000000000002</v>
      </c>
      <c r="K31" s="87">
        <f t="shared" si="0"/>
        <v>0</v>
      </c>
      <c r="M31"/>
    </row>
    <row r="32" spans="1:13" x14ac:dyDescent="0.25">
      <c r="A32" s="105"/>
      <c r="B32" s="107"/>
      <c r="C32" s="110"/>
      <c r="D32" s="95">
        <v>6001108</v>
      </c>
      <c r="E32" s="100" t="s">
        <v>30</v>
      </c>
      <c r="F32" s="88">
        <v>0</v>
      </c>
      <c r="G32" s="83">
        <v>0</v>
      </c>
      <c r="H32" s="89">
        <f t="shared" si="1"/>
        <v>0</v>
      </c>
      <c r="I32" s="85" t="s">
        <v>14</v>
      </c>
      <c r="J32" s="101">
        <v>0.3992</v>
      </c>
      <c r="K32" s="90">
        <f t="shared" si="0"/>
        <v>0</v>
      </c>
      <c r="M32"/>
    </row>
    <row r="33" spans="1:13" x14ac:dyDescent="0.25">
      <c r="A33" s="105"/>
      <c r="B33" s="107"/>
      <c r="C33" s="110"/>
      <c r="D33" s="95">
        <v>6001107</v>
      </c>
      <c r="E33" s="100" t="s">
        <v>31</v>
      </c>
      <c r="F33" s="88">
        <v>0</v>
      </c>
      <c r="G33" s="83">
        <v>0</v>
      </c>
      <c r="H33" s="89">
        <f t="shared" si="1"/>
        <v>0</v>
      </c>
      <c r="I33" s="85" t="s">
        <v>14</v>
      </c>
      <c r="J33" s="101">
        <v>0.3992</v>
      </c>
      <c r="K33" s="90">
        <f t="shared" si="0"/>
        <v>0</v>
      </c>
      <c r="M33"/>
    </row>
    <row r="34" spans="1:13" x14ac:dyDescent="0.25">
      <c r="A34" s="105"/>
      <c r="B34" s="107"/>
      <c r="C34" s="110"/>
      <c r="D34" s="95">
        <v>6001103</v>
      </c>
      <c r="E34" s="100" t="s">
        <v>32</v>
      </c>
      <c r="F34" s="88">
        <v>0</v>
      </c>
      <c r="G34" s="83">
        <v>0</v>
      </c>
      <c r="H34" s="89">
        <f t="shared" si="1"/>
        <v>0</v>
      </c>
      <c r="I34" s="85" t="s">
        <v>14</v>
      </c>
      <c r="J34" s="101">
        <v>0.3992</v>
      </c>
      <c r="K34" s="90">
        <f t="shared" si="0"/>
        <v>0</v>
      </c>
      <c r="M34"/>
    </row>
    <row r="35" spans="1:13" x14ac:dyDescent="0.25">
      <c r="A35" s="105"/>
      <c r="B35" s="107"/>
      <c r="C35" s="110"/>
      <c r="D35" s="95">
        <v>6001109</v>
      </c>
      <c r="E35" s="100" t="s">
        <v>33</v>
      </c>
      <c r="F35" s="88">
        <v>0</v>
      </c>
      <c r="G35" s="83">
        <v>0</v>
      </c>
      <c r="H35" s="89">
        <f t="shared" si="1"/>
        <v>0</v>
      </c>
      <c r="I35" s="85" t="s">
        <v>14</v>
      </c>
      <c r="J35" s="101">
        <v>0.3992</v>
      </c>
      <c r="K35" s="90">
        <f t="shared" si="0"/>
        <v>0</v>
      </c>
      <c r="M35"/>
    </row>
    <row r="36" spans="1:13" x14ac:dyDescent="0.25">
      <c r="A36" s="105"/>
      <c r="B36" s="107"/>
      <c r="C36" s="110"/>
      <c r="D36" s="95">
        <v>6001105</v>
      </c>
      <c r="E36" s="100" t="s">
        <v>34</v>
      </c>
      <c r="F36" s="83">
        <v>0</v>
      </c>
      <c r="G36" s="83">
        <v>0</v>
      </c>
      <c r="H36" s="84">
        <f t="shared" si="1"/>
        <v>0</v>
      </c>
      <c r="I36" s="85" t="s">
        <v>14</v>
      </c>
      <c r="J36" s="101">
        <v>0.3992</v>
      </c>
      <c r="K36" s="90">
        <f t="shared" si="0"/>
        <v>0</v>
      </c>
      <c r="M36"/>
    </row>
    <row r="37" spans="1:13" x14ac:dyDescent="0.25">
      <c r="A37" s="105"/>
      <c r="B37" s="107"/>
      <c r="C37" s="110"/>
      <c r="D37" s="95">
        <v>6001106</v>
      </c>
      <c r="E37" s="100" t="s">
        <v>35</v>
      </c>
      <c r="F37" s="83">
        <v>0</v>
      </c>
      <c r="G37" s="83">
        <v>0</v>
      </c>
      <c r="H37" s="84">
        <f t="shared" si="1"/>
        <v>0</v>
      </c>
      <c r="I37" s="85" t="s">
        <v>14</v>
      </c>
      <c r="J37" s="101">
        <v>0.3992</v>
      </c>
      <c r="K37" s="90">
        <f t="shared" si="0"/>
        <v>0</v>
      </c>
      <c r="M37"/>
    </row>
    <row r="38" spans="1:13" x14ac:dyDescent="0.25">
      <c r="A38" s="105"/>
      <c r="B38" s="107"/>
      <c r="C38" s="110"/>
      <c r="D38" s="95">
        <v>6001102</v>
      </c>
      <c r="E38" s="100" t="s">
        <v>36</v>
      </c>
      <c r="F38" s="83">
        <v>0</v>
      </c>
      <c r="G38" s="83">
        <v>0</v>
      </c>
      <c r="H38" s="84">
        <f t="shared" si="1"/>
        <v>0</v>
      </c>
      <c r="I38" s="85" t="s">
        <v>14</v>
      </c>
      <c r="J38" s="101">
        <v>0.3992</v>
      </c>
      <c r="K38" s="90">
        <f t="shared" si="0"/>
        <v>0</v>
      </c>
      <c r="M38"/>
    </row>
    <row r="39" spans="1:13" x14ac:dyDescent="0.25">
      <c r="A39" s="105"/>
      <c r="B39" s="107"/>
      <c r="C39" s="110"/>
      <c r="D39" s="95">
        <v>6001104</v>
      </c>
      <c r="E39" s="100" t="s">
        <v>37</v>
      </c>
      <c r="F39" s="88">
        <v>0</v>
      </c>
      <c r="G39" s="83">
        <v>0</v>
      </c>
      <c r="H39" s="89">
        <f t="shared" si="1"/>
        <v>0</v>
      </c>
      <c r="I39" s="91" t="s">
        <v>14</v>
      </c>
      <c r="J39" s="101">
        <v>0.3992</v>
      </c>
      <c r="K39" s="90">
        <f t="shared" si="0"/>
        <v>0</v>
      </c>
      <c r="M39"/>
    </row>
    <row r="40" spans="1:13" x14ac:dyDescent="0.25">
      <c r="A40" s="105"/>
      <c r="B40" s="107"/>
      <c r="C40" s="111"/>
      <c r="D40" s="95">
        <v>6001110</v>
      </c>
      <c r="E40" s="100" t="s">
        <v>38</v>
      </c>
      <c r="F40" s="83">
        <v>0</v>
      </c>
      <c r="G40" s="83">
        <v>0</v>
      </c>
      <c r="H40" s="84">
        <f t="shared" si="1"/>
        <v>0</v>
      </c>
      <c r="I40" s="85" t="s">
        <v>14</v>
      </c>
      <c r="J40" s="101">
        <v>0.3992</v>
      </c>
      <c r="K40" s="90">
        <f t="shared" si="0"/>
        <v>0</v>
      </c>
      <c r="M40"/>
    </row>
    <row r="41" spans="1:13" ht="15" customHeight="1" x14ac:dyDescent="0.25">
      <c r="A41" s="105"/>
      <c r="B41" s="107"/>
      <c r="C41" s="112" t="s">
        <v>39</v>
      </c>
      <c r="D41" s="95">
        <v>6001111</v>
      </c>
      <c r="E41" s="100" t="s">
        <v>40</v>
      </c>
      <c r="F41" s="83">
        <v>0</v>
      </c>
      <c r="G41" s="83">
        <v>0</v>
      </c>
      <c r="H41" s="84">
        <f t="shared" si="1"/>
        <v>0</v>
      </c>
      <c r="I41" s="85" t="s">
        <v>14</v>
      </c>
      <c r="J41" s="101">
        <v>3.9399999999999998E-2</v>
      </c>
      <c r="K41" s="90">
        <f t="shared" si="0"/>
        <v>0</v>
      </c>
      <c r="M41"/>
    </row>
    <row r="42" spans="1:13" x14ac:dyDescent="0.25">
      <c r="A42" s="105"/>
      <c r="B42" s="107"/>
      <c r="C42" s="110"/>
      <c r="D42" s="95">
        <v>6001112</v>
      </c>
      <c r="E42" s="100" t="s">
        <v>41</v>
      </c>
      <c r="F42" s="83">
        <v>0</v>
      </c>
      <c r="G42" s="83">
        <v>0</v>
      </c>
      <c r="H42" s="84">
        <f t="shared" si="1"/>
        <v>0</v>
      </c>
      <c r="I42" s="85" t="s">
        <v>14</v>
      </c>
      <c r="J42" s="101">
        <v>3.9399999999999998E-2</v>
      </c>
      <c r="K42" s="90">
        <f t="shared" si="0"/>
        <v>0</v>
      </c>
      <c r="M42"/>
    </row>
    <row r="43" spans="1:13" x14ac:dyDescent="0.25">
      <c r="A43" s="105"/>
      <c r="B43" s="107"/>
      <c r="C43" s="111"/>
      <c r="D43" s="95">
        <v>6001113</v>
      </c>
      <c r="E43" s="100" t="s">
        <v>42</v>
      </c>
      <c r="F43" s="83">
        <v>0</v>
      </c>
      <c r="G43" s="83">
        <v>0</v>
      </c>
      <c r="H43" s="84">
        <f t="shared" si="1"/>
        <v>0</v>
      </c>
      <c r="I43" s="85" t="s">
        <v>14</v>
      </c>
      <c r="J43" s="101">
        <v>3.9399999999999998E-2</v>
      </c>
      <c r="K43" s="90">
        <f t="shared" si="0"/>
        <v>0</v>
      </c>
      <c r="M43"/>
    </row>
    <row r="44" spans="1:13" ht="15" customHeight="1" x14ac:dyDescent="0.25">
      <c r="A44" s="105"/>
      <c r="B44" s="107"/>
      <c r="C44" s="112" t="s">
        <v>43</v>
      </c>
      <c r="D44" s="95">
        <v>6001115</v>
      </c>
      <c r="E44" s="100" t="s">
        <v>44</v>
      </c>
      <c r="F44" s="83">
        <v>0</v>
      </c>
      <c r="G44" s="83">
        <v>0</v>
      </c>
      <c r="H44" s="84">
        <f t="shared" si="1"/>
        <v>0</v>
      </c>
      <c r="I44" s="85" t="s">
        <v>14</v>
      </c>
      <c r="J44" s="101">
        <v>-8.8000000000000005E-3</v>
      </c>
      <c r="K44" s="90">
        <f t="shared" si="0"/>
        <v>0</v>
      </c>
      <c r="M44"/>
    </row>
    <row r="45" spans="1:13" x14ac:dyDescent="0.25">
      <c r="A45" s="105"/>
      <c r="B45" s="107"/>
      <c r="C45" s="110"/>
      <c r="D45" s="95">
        <v>6001114</v>
      </c>
      <c r="E45" s="100" t="s">
        <v>45</v>
      </c>
      <c r="F45" s="83">
        <v>0</v>
      </c>
      <c r="G45" s="83">
        <v>0</v>
      </c>
      <c r="H45" s="84">
        <f t="shared" si="1"/>
        <v>0</v>
      </c>
      <c r="I45" s="85" t="s">
        <v>14</v>
      </c>
      <c r="J45" s="101">
        <v>0.15310000000000001</v>
      </c>
      <c r="K45" s="90">
        <f t="shared" si="0"/>
        <v>0</v>
      </c>
      <c r="M45"/>
    </row>
    <row r="46" spans="1:13" x14ac:dyDescent="0.25">
      <c r="A46" s="105"/>
      <c r="B46" s="107"/>
      <c r="C46" s="111"/>
      <c r="D46" s="95">
        <v>6001116</v>
      </c>
      <c r="E46" s="100" t="s">
        <v>46</v>
      </c>
      <c r="F46" s="83">
        <v>0</v>
      </c>
      <c r="G46" s="83">
        <v>0</v>
      </c>
      <c r="H46" s="84">
        <f t="shared" si="1"/>
        <v>0</v>
      </c>
      <c r="I46" s="85" t="s">
        <v>14</v>
      </c>
      <c r="J46" s="101">
        <v>0.15310000000000001</v>
      </c>
      <c r="K46" s="90">
        <f t="shared" si="0"/>
        <v>0</v>
      </c>
      <c r="M46"/>
    </row>
    <row r="47" spans="1:13" x14ac:dyDescent="0.25">
      <c r="A47" s="105"/>
      <c r="B47" s="107"/>
      <c r="C47" s="96" t="s">
        <v>47</v>
      </c>
      <c r="D47" s="95">
        <v>6001117</v>
      </c>
      <c r="E47" s="100" t="s">
        <v>48</v>
      </c>
      <c r="F47" s="88">
        <v>0</v>
      </c>
      <c r="G47" s="83">
        <v>0</v>
      </c>
      <c r="H47" s="89">
        <f t="shared" si="1"/>
        <v>0</v>
      </c>
      <c r="I47" s="91" t="s">
        <v>14</v>
      </c>
      <c r="J47" s="101">
        <v>2.2599999999999999E-2</v>
      </c>
      <c r="K47" s="90">
        <f t="shared" si="0"/>
        <v>0</v>
      </c>
      <c r="M47"/>
    </row>
    <row r="48" spans="1:13" x14ac:dyDescent="0.25">
      <c r="A48" s="106"/>
      <c r="B48" s="108"/>
      <c r="C48" s="97"/>
      <c r="D48" s="95">
        <v>6001118</v>
      </c>
      <c r="E48" s="100" t="s">
        <v>49</v>
      </c>
      <c r="F48" s="83">
        <v>0</v>
      </c>
      <c r="G48" s="83">
        <v>0</v>
      </c>
      <c r="H48" s="84">
        <f t="shared" si="1"/>
        <v>0</v>
      </c>
      <c r="I48" s="85" t="s">
        <v>14</v>
      </c>
      <c r="J48" s="101">
        <v>2.29E-2</v>
      </c>
      <c r="K48" s="92">
        <f t="shared" si="0"/>
        <v>0</v>
      </c>
    </row>
    <row r="49" spans="1:13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14"/>
      <c r="K49" s="14"/>
      <c r="L49" s="4"/>
      <c r="M49"/>
    </row>
    <row r="50" spans="1:13" ht="30" x14ac:dyDescent="0.25">
      <c r="A50" s="14"/>
      <c r="B50" s="14"/>
      <c r="C50" s="14"/>
      <c r="D50" s="14"/>
      <c r="E50" s="14"/>
      <c r="F50" s="16"/>
      <c r="G50" s="16"/>
      <c r="H50" s="16"/>
      <c r="I50" s="23"/>
      <c r="J50" s="93" t="s">
        <v>101</v>
      </c>
      <c r="K50" s="98">
        <f>SUM(K18:K48)</f>
        <v>0</v>
      </c>
      <c r="L50" s="4"/>
      <c r="M50"/>
    </row>
    <row r="51" spans="1:13" x14ac:dyDescent="0.25">
      <c r="F51" s="2"/>
      <c r="I51" s="5"/>
      <c r="L51" s="4"/>
      <c r="M51"/>
    </row>
    <row r="52" spans="1:13" x14ac:dyDescent="0.25">
      <c r="F52" s="2"/>
      <c r="I52" s="5"/>
      <c r="L52" s="4"/>
      <c r="M52"/>
    </row>
  </sheetData>
  <sheetProtection algorithmName="SHA-512" hashValue="dUfYvVpKW/LqMnxHaM03CIBAL/PZUvf9wjx4gd93M3UF4rf5fmL51hFy5HXA3kQrHOxXlBau07BRE5dz9hvFWQ==" saltValue="JPNAYq6JP/TDvOeJKhQhPg==" spinCount="100000" sheet="1" objects="1" scenarios="1"/>
  <mergeCells count="8">
    <mergeCell ref="A1:C7"/>
    <mergeCell ref="A18:A48"/>
    <mergeCell ref="B18:B48"/>
    <mergeCell ref="C18:C22"/>
    <mergeCell ref="C23:C27"/>
    <mergeCell ref="C28:C40"/>
    <mergeCell ref="C41:C43"/>
    <mergeCell ref="C44:C46"/>
  </mergeCells>
  <pageMargins left="0.7" right="0.7" top="0.75" bottom="0.75" header="0.3" footer="0.3"/>
  <pageSetup scale="55" fitToHeight="0" orientation="landscape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4C41-55E9-4C46-935A-AA6CA1B4E003}">
  <sheetPr>
    <pageSetUpPr fitToPage="1"/>
  </sheetPr>
  <dimension ref="A1:M52"/>
  <sheetViews>
    <sheetView showGridLines="0" zoomScale="90" zoomScaleNormal="90" workbookViewId="0">
      <selection activeCell="E11" sqref="E11"/>
    </sheetView>
  </sheetViews>
  <sheetFormatPr defaultRowHeight="15" x14ac:dyDescent="0.25"/>
  <cols>
    <col min="1" max="1" width="23.42578125" customWidth="1"/>
    <col min="2" max="2" width="22.5703125" customWidth="1"/>
    <col min="3" max="3" width="24.85546875" customWidth="1"/>
    <col min="4" max="4" width="14.7109375" bestFit="1" customWidth="1"/>
    <col min="5" max="5" width="41.5703125" bestFit="1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73" t="s">
        <v>52</v>
      </c>
      <c r="B8" s="74" t="s">
        <v>123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75" t="s">
        <v>53</v>
      </c>
      <c r="B9" s="76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75" t="s">
        <v>1</v>
      </c>
      <c r="B10" s="76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73" t="s">
        <v>2</v>
      </c>
      <c r="B11" s="74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73" t="s">
        <v>116</v>
      </c>
      <c r="B12" s="74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77" t="s">
        <v>110</v>
      </c>
      <c r="B13" s="78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30.75" thickBot="1" x14ac:dyDescent="0.3">
      <c r="A14" s="79" t="s">
        <v>120</v>
      </c>
      <c r="B14" s="76"/>
      <c r="C14" s="14"/>
      <c r="D14" s="14"/>
      <c r="E14" s="14"/>
      <c r="F14" s="15"/>
      <c r="G14" s="16"/>
      <c r="H14" s="16"/>
      <c r="I14" s="16"/>
      <c r="J14" s="17"/>
      <c r="L14" s="4"/>
      <c r="M14"/>
    </row>
    <row r="15" spans="1:13" ht="15.75" thickBot="1" x14ac:dyDescent="0.3">
      <c r="A15" s="73" t="s">
        <v>111</v>
      </c>
      <c r="B15" s="74" t="s">
        <v>121</v>
      </c>
      <c r="C15" s="14"/>
      <c r="D15" s="14"/>
      <c r="E15" s="14"/>
      <c r="F15" s="15"/>
      <c r="G15" s="16"/>
      <c r="H15" s="16"/>
      <c r="I15" s="17"/>
      <c r="J15" s="14"/>
      <c r="K15" s="14"/>
    </row>
    <row r="16" spans="1:13" ht="15.75" thickBot="1" x14ac:dyDescent="0.3">
      <c r="A16" s="14"/>
      <c r="B16" s="14"/>
      <c r="C16" s="14"/>
      <c r="D16" s="14"/>
      <c r="E16" s="22"/>
      <c r="F16" s="14"/>
      <c r="G16" s="14"/>
      <c r="H16" s="14"/>
      <c r="I16" s="23"/>
      <c r="J16" s="14"/>
      <c r="K16" s="14"/>
      <c r="M16"/>
    </row>
    <row r="17" spans="1:13" ht="45.75" thickBot="1" x14ac:dyDescent="0.3">
      <c r="A17" s="80" t="s">
        <v>51</v>
      </c>
      <c r="B17" s="80" t="s">
        <v>109</v>
      </c>
      <c r="C17" s="80" t="s">
        <v>4</v>
      </c>
      <c r="D17" s="80" t="s">
        <v>6</v>
      </c>
      <c r="E17" s="80" t="s">
        <v>5</v>
      </c>
      <c r="F17" s="81" t="s">
        <v>112</v>
      </c>
      <c r="G17" s="81" t="s">
        <v>113</v>
      </c>
      <c r="H17" s="82" t="s">
        <v>114</v>
      </c>
      <c r="I17" s="82" t="s">
        <v>115</v>
      </c>
      <c r="J17" s="102" t="s">
        <v>10</v>
      </c>
      <c r="K17" s="80" t="s">
        <v>11</v>
      </c>
      <c r="M17"/>
    </row>
    <row r="18" spans="1:13" x14ac:dyDescent="0.25">
      <c r="A18" s="105" t="str">
        <f>B8</f>
        <v>2020 Report (2019 Data)</v>
      </c>
      <c r="B18" s="107" t="s">
        <v>108</v>
      </c>
      <c r="C18" s="109" t="s">
        <v>12</v>
      </c>
      <c r="D18" s="94">
        <v>6001088</v>
      </c>
      <c r="E18" s="99" t="s">
        <v>13</v>
      </c>
      <c r="F18" s="83">
        <v>0</v>
      </c>
      <c r="G18" s="83">
        <v>0</v>
      </c>
      <c r="H18" s="84">
        <f>G18-F18</f>
        <v>0</v>
      </c>
      <c r="I18" s="85" t="s">
        <v>14</v>
      </c>
      <c r="J18" s="101">
        <v>5.6999999999999993E-3</v>
      </c>
      <c r="K18" s="87">
        <f t="shared" ref="K18:K48" si="0">H18*J18</f>
        <v>0</v>
      </c>
      <c r="M18"/>
    </row>
    <row r="19" spans="1:13" x14ac:dyDescent="0.25">
      <c r="A19" s="105"/>
      <c r="B19" s="107"/>
      <c r="C19" s="110"/>
      <c r="D19" s="95">
        <v>6001089</v>
      </c>
      <c r="E19" s="100" t="s">
        <v>15</v>
      </c>
      <c r="F19" s="83">
        <v>0</v>
      </c>
      <c r="G19" s="83">
        <v>0</v>
      </c>
      <c r="H19" s="84">
        <f t="shared" ref="H19:H48" si="1">SUM(G19-F19)</f>
        <v>0</v>
      </c>
      <c r="I19" s="85" t="s">
        <v>14</v>
      </c>
      <c r="J19" s="101">
        <v>7.1900000000000006E-2</v>
      </c>
      <c r="K19" s="87">
        <f t="shared" si="0"/>
        <v>0</v>
      </c>
      <c r="M19"/>
    </row>
    <row r="20" spans="1:13" x14ac:dyDescent="0.25">
      <c r="A20" s="105"/>
      <c r="B20" s="107"/>
      <c r="C20" s="110"/>
      <c r="D20" s="95">
        <v>6001090</v>
      </c>
      <c r="E20" s="100" t="s">
        <v>16</v>
      </c>
      <c r="F20" s="83">
        <v>0</v>
      </c>
      <c r="G20" s="83">
        <v>0</v>
      </c>
      <c r="H20" s="84">
        <f t="shared" si="1"/>
        <v>0</v>
      </c>
      <c r="I20" s="85" t="s">
        <v>14</v>
      </c>
      <c r="J20" s="101">
        <v>7.6799999999999993E-2</v>
      </c>
      <c r="K20" s="87">
        <f t="shared" si="0"/>
        <v>0</v>
      </c>
      <c r="M20"/>
    </row>
    <row r="21" spans="1:13" x14ac:dyDescent="0.25">
      <c r="A21" s="105"/>
      <c r="B21" s="107"/>
      <c r="C21" s="110"/>
      <c r="D21" s="95">
        <v>6001091</v>
      </c>
      <c r="E21" s="100" t="s">
        <v>17</v>
      </c>
      <c r="F21" s="83">
        <v>0</v>
      </c>
      <c r="G21" s="83">
        <v>0</v>
      </c>
      <c r="H21" s="84">
        <f t="shared" si="1"/>
        <v>0</v>
      </c>
      <c r="I21" s="85" t="s">
        <v>14</v>
      </c>
      <c r="J21" s="101">
        <v>6.7699999999999996E-2</v>
      </c>
      <c r="K21" s="87">
        <f t="shared" si="0"/>
        <v>0</v>
      </c>
      <c r="M21"/>
    </row>
    <row r="22" spans="1:13" x14ac:dyDescent="0.25">
      <c r="A22" s="105"/>
      <c r="B22" s="107"/>
      <c r="C22" s="111"/>
      <c r="D22" s="95">
        <v>6001092</v>
      </c>
      <c r="E22" s="100" t="s">
        <v>18</v>
      </c>
      <c r="F22" s="83">
        <v>0</v>
      </c>
      <c r="G22" s="83">
        <v>0</v>
      </c>
      <c r="H22" s="84">
        <f t="shared" si="1"/>
        <v>0</v>
      </c>
      <c r="I22" s="85" t="s">
        <v>14</v>
      </c>
      <c r="J22" s="101">
        <v>6.4600000000000005E-2</v>
      </c>
      <c r="K22" s="87">
        <f t="shared" si="0"/>
        <v>0</v>
      </c>
      <c r="M22"/>
    </row>
    <row r="23" spans="1:13" x14ac:dyDescent="0.25">
      <c r="A23" s="105"/>
      <c r="B23" s="107"/>
      <c r="C23" s="112" t="s">
        <v>19</v>
      </c>
      <c r="D23" s="95">
        <v>6001093</v>
      </c>
      <c r="E23" s="100" t="s">
        <v>20</v>
      </c>
      <c r="F23" s="83">
        <v>0</v>
      </c>
      <c r="G23" s="83">
        <v>0</v>
      </c>
      <c r="H23" s="84">
        <f t="shared" si="1"/>
        <v>0</v>
      </c>
      <c r="I23" s="85" t="s">
        <v>14</v>
      </c>
      <c r="J23" s="101">
        <v>0.30469999999999997</v>
      </c>
      <c r="K23" s="87">
        <f t="shared" si="0"/>
        <v>0</v>
      </c>
      <c r="M23"/>
    </row>
    <row r="24" spans="1:13" x14ac:dyDescent="0.25">
      <c r="A24" s="105"/>
      <c r="B24" s="107"/>
      <c r="C24" s="110"/>
      <c r="D24" s="95">
        <v>6001094</v>
      </c>
      <c r="E24" s="100" t="s">
        <v>21</v>
      </c>
      <c r="F24" s="83">
        <v>0</v>
      </c>
      <c r="G24" s="83">
        <v>0</v>
      </c>
      <c r="H24" s="84">
        <f t="shared" si="1"/>
        <v>0</v>
      </c>
      <c r="I24" s="85" t="s">
        <v>14</v>
      </c>
      <c r="J24" s="101">
        <v>0.30469999999999997</v>
      </c>
      <c r="K24" s="87">
        <f t="shared" si="0"/>
        <v>0</v>
      </c>
      <c r="M24"/>
    </row>
    <row r="25" spans="1:13" x14ac:dyDescent="0.25">
      <c r="A25" s="105"/>
      <c r="B25" s="107"/>
      <c r="C25" s="110"/>
      <c r="D25" s="95">
        <v>6001095</v>
      </c>
      <c r="E25" s="100" t="s">
        <v>22</v>
      </c>
      <c r="F25" s="83">
        <v>0</v>
      </c>
      <c r="G25" s="83">
        <v>0</v>
      </c>
      <c r="H25" s="84">
        <f t="shared" si="1"/>
        <v>0</v>
      </c>
      <c r="I25" s="85" t="s">
        <v>14</v>
      </c>
      <c r="J25" s="101">
        <v>0.30469999999999997</v>
      </c>
      <c r="K25" s="87">
        <f t="shared" si="0"/>
        <v>0</v>
      </c>
      <c r="M25"/>
    </row>
    <row r="26" spans="1:13" x14ac:dyDescent="0.25">
      <c r="A26" s="105"/>
      <c r="B26" s="107"/>
      <c r="C26" s="110"/>
      <c r="D26" s="95">
        <v>6001096</v>
      </c>
      <c r="E26" s="100" t="s">
        <v>23</v>
      </c>
      <c r="F26" s="83">
        <v>0</v>
      </c>
      <c r="G26" s="83">
        <v>0</v>
      </c>
      <c r="H26" s="84">
        <f t="shared" si="1"/>
        <v>0</v>
      </c>
      <c r="I26" s="85" t="s">
        <v>14</v>
      </c>
      <c r="J26" s="101">
        <v>0.13600000000000001</v>
      </c>
      <c r="K26" s="87">
        <f t="shared" si="0"/>
        <v>0</v>
      </c>
      <c r="M26"/>
    </row>
    <row r="27" spans="1:13" x14ac:dyDescent="0.25">
      <c r="A27" s="105"/>
      <c r="B27" s="107"/>
      <c r="C27" s="111"/>
      <c r="D27" s="95">
        <v>6001097</v>
      </c>
      <c r="E27" s="100" t="s">
        <v>24</v>
      </c>
      <c r="F27" s="83">
        <v>0</v>
      </c>
      <c r="G27" s="83">
        <v>0</v>
      </c>
      <c r="H27" s="84">
        <f t="shared" si="1"/>
        <v>0</v>
      </c>
      <c r="I27" s="85" t="s">
        <v>14</v>
      </c>
      <c r="J27" s="101">
        <v>0.13600000000000001</v>
      </c>
      <c r="K27" s="87">
        <f t="shared" si="0"/>
        <v>0</v>
      </c>
      <c r="M27"/>
    </row>
    <row r="28" spans="1:13" x14ac:dyDescent="0.25">
      <c r="A28" s="105"/>
      <c r="B28" s="107"/>
      <c r="C28" s="112" t="s">
        <v>25</v>
      </c>
      <c r="D28" s="95">
        <v>6001098</v>
      </c>
      <c r="E28" s="100" t="s">
        <v>26</v>
      </c>
      <c r="F28" s="83">
        <v>0</v>
      </c>
      <c r="G28" s="83">
        <v>0</v>
      </c>
      <c r="H28" s="84">
        <f t="shared" si="1"/>
        <v>0</v>
      </c>
      <c r="I28" s="85" t="s">
        <v>14</v>
      </c>
      <c r="J28" s="101">
        <v>0.28839999999999999</v>
      </c>
      <c r="K28" s="87">
        <f t="shared" si="0"/>
        <v>0</v>
      </c>
      <c r="M28"/>
    </row>
    <row r="29" spans="1:13" x14ac:dyDescent="0.25">
      <c r="A29" s="105"/>
      <c r="B29" s="107"/>
      <c r="C29" s="110"/>
      <c r="D29" s="95">
        <v>6001099</v>
      </c>
      <c r="E29" s="100" t="s">
        <v>27</v>
      </c>
      <c r="F29" s="83">
        <v>0</v>
      </c>
      <c r="G29" s="83">
        <v>0</v>
      </c>
      <c r="H29" s="84">
        <f t="shared" si="1"/>
        <v>0</v>
      </c>
      <c r="I29" s="85" t="s">
        <v>14</v>
      </c>
      <c r="J29" s="101">
        <v>0.28839999999999999</v>
      </c>
      <c r="K29" s="87">
        <f t="shared" si="0"/>
        <v>0</v>
      </c>
      <c r="M29"/>
    </row>
    <row r="30" spans="1:13" x14ac:dyDescent="0.25">
      <c r="A30" s="105"/>
      <c r="B30" s="107"/>
      <c r="C30" s="110"/>
      <c r="D30" s="95">
        <v>6001100</v>
      </c>
      <c r="E30" s="100" t="s">
        <v>28</v>
      </c>
      <c r="F30" s="83">
        <v>0</v>
      </c>
      <c r="G30" s="83">
        <v>0</v>
      </c>
      <c r="H30" s="84">
        <f t="shared" si="1"/>
        <v>0</v>
      </c>
      <c r="I30" s="85" t="s">
        <v>14</v>
      </c>
      <c r="J30" s="101">
        <v>0.24440000000000001</v>
      </c>
      <c r="K30" s="87">
        <f t="shared" si="0"/>
        <v>0</v>
      </c>
      <c r="M30"/>
    </row>
    <row r="31" spans="1:13" ht="15" customHeight="1" x14ac:dyDescent="0.25">
      <c r="A31" s="105"/>
      <c r="B31" s="107"/>
      <c r="C31" s="110"/>
      <c r="D31" s="95">
        <v>6001101</v>
      </c>
      <c r="E31" s="100" t="s">
        <v>29</v>
      </c>
      <c r="F31" s="83">
        <v>0</v>
      </c>
      <c r="G31" s="83">
        <v>0</v>
      </c>
      <c r="H31" s="84">
        <f t="shared" si="1"/>
        <v>0</v>
      </c>
      <c r="I31" s="85" t="s">
        <v>14</v>
      </c>
      <c r="J31" s="101">
        <v>0.24440000000000001</v>
      </c>
      <c r="K31" s="87">
        <f t="shared" si="0"/>
        <v>0</v>
      </c>
      <c r="M31"/>
    </row>
    <row r="32" spans="1:13" x14ac:dyDescent="0.25">
      <c r="A32" s="105"/>
      <c r="B32" s="107"/>
      <c r="C32" s="110"/>
      <c r="D32" s="95">
        <v>6001108</v>
      </c>
      <c r="E32" s="100" t="s">
        <v>30</v>
      </c>
      <c r="F32" s="88">
        <v>0</v>
      </c>
      <c r="G32" s="83">
        <v>0</v>
      </c>
      <c r="H32" s="89">
        <f t="shared" si="1"/>
        <v>0</v>
      </c>
      <c r="I32" s="85" t="s">
        <v>14</v>
      </c>
      <c r="J32" s="101">
        <v>0.38780000000000003</v>
      </c>
      <c r="K32" s="90">
        <f t="shared" si="0"/>
        <v>0</v>
      </c>
      <c r="M32"/>
    </row>
    <row r="33" spans="1:13" x14ac:dyDescent="0.25">
      <c r="A33" s="105"/>
      <c r="B33" s="107"/>
      <c r="C33" s="110"/>
      <c r="D33" s="95">
        <v>6001107</v>
      </c>
      <c r="E33" s="100" t="s">
        <v>31</v>
      </c>
      <c r="F33" s="88">
        <v>0</v>
      </c>
      <c r="G33" s="83">
        <v>0</v>
      </c>
      <c r="H33" s="89">
        <f t="shared" si="1"/>
        <v>0</v>
      </c>
      <c r="I33" s="85" t="s">
        <v>14</v>
      </c>
      <c r="J33" s="101">
        <v>0.38769999999999999</v>
      </c>
      <c r="K33" s="90">
        <f t="shared" si="0"/>
        <v>0</v>
      </c>
      <c r="M33"/>
    </row>
    <row r="34" spans="1:13" x14ac:dyDescent="0.25">
      <c r="A34" s="105"/>
      <c r="B34" s="107"/>
      <c r="C34" s="110"/>
      <c r="D34" s="95">
        <v>6001103</v>
      </c>
      <c r="E34" s="100" t="s">
        <v>32</v>
      </c>
      <c r="F34" s="88">
        <v>0</v>
      </c>
      <c r="G34" s="83">
        <v>0</v>
      </c>
      <c r="H34" s="89">
        <f t="shared" si="1"/>
        <v>0</v>
      </c>
      <c r="I34" s="85" t="s">
        <v>14</v>
      </c>
      <c r="J34" s="101">
        <v>0.39510000000000001</v>
      </c>
      <c r="K34" s="90">
        <f t="shared" si="0"/>
        <v>0</v>
      </c>
      <c r="M34"/>
    </row>
    <row r="35" spans="1:13" x14ac:dyDescent="0.25">
      <c r="A35" s="105"/>
      <c r="B35" s="107"/>
      <c r="C35" s="110"/>
      <c r="D35" s="95">
        <v>6001109</v>
      </c>
      <c r="E35" s="100" t="s">
        <v>33</v>
      </c>
      <c r="F35" s="88">
        <v>0</v>
      </c>
      <c r="G35" s="83">
        <v>0</v>
      </c>
      <c r="H35" s="89">
        <f t="shared" si="1"/>
        <v>0</v>
      </c>
      <c r="I35" s="85" t="s">
        <v>14</v>
      </c>
      <c r="J35" s="101">
        <v>0.39510000000000001</v>
      </c>
      <c r="K35" s="90">
        <f t="shared" si="0"/>
        <v>0</v>
      </c>
      <c r="M35"/>
    </row>
    <row r="36" spans="1:13" x14ac:dyDescent="0.25">
      <c r="A36" s="105"/>
      <c r="B36" s="107"/>
      <c r="C36" s="110"/>
      <c r="D36" s="95">
        <v>6001105</v>
      </c>
      <c r="E36" s="100" t="s">
        <v>34</v>
      </c>
      <c r="F36" s="83">
        <v>0</v>
      </c>
      <c r="G36" s="83">
        <v>0</v>
      </c>
      <c r="H36" s="84">
        <f t="shared" si="1"/>
        <v>0</v>
      </c>
      <c r="I36" s="85" t="s">
        <v>14</v>
      </c>
      <c r="J36" s="101">
        <v>0.38689999999999997</v>
      </c>
      <c r="K36" s="90">
        <f t="shared" si="0"/>
        <v>0</v>
      </c>
      <c r="M36"/>
    </row>
    <row r="37" spans="1:13" x14ac:dyDescent="0.25">
      <c r="A37" s="105"/>
      <c r="B37" s="107"/>
      <c r="C37" s="110"/>
      <c r="D37" s="95">
        <v>6001106</v>
      </c>
      <c r="E37" s="100" t="s">
        <v>35</v>
      </c>
      <c r="F37" s="83">
        <v>0</v>
      </c>
      <c r="G37" s="83">
        <v>0</v>
      </c>
      <c r="H37" s="84">
        <f t="shared" si="1"/>
        <v>0</v>
      </c>
      <c r="I37" s="85" t="s">
        <v>14</v>
      </c>
      <c r="J37" s="101">
        <v>0.38689999999999997</v>
      </c>
      <c r="K37" s="90">
        <f t="shared" si="0"/>
        <v>0</v>
      </c>
      <c r="M37"/>
    </row>
    <row r="38" spans="1:13" x14ac:dyDescent="0.25">
      <c r="A38" s="105"/>
      <c r="B38" s="107"/>
      <c r="C38" s="110"/>
      <c r="D38" s="95">
        <v>6001102</v>
      </c>
      <c r="E38" s="100" t="s">
        <v>36</v>
      </c>
      <c r="F38" s="83">
        <v>0</v>
      </c>
      <c r="G38" s="83">
        <v>0</v>
      </c>
      <c r="H38" s="84">
        <f t="shared" si="1"/>
        <v>0</v>
      </c>
      <c r="I38" s="85" t="s">
        <v>14</v>
      </c>
      <c r="J38" s="101">
        <v>0.39369999999999999</v>
      </c>
      <c r="K38" s="90">
        <f t="shared" si="0"/>
        <v>0</v>
      </c>
      <c r="M38"/>
    </row>
    <row r="39" spans="1:13" x14ac:dyDescent="0.25">
      <c r="A39" s="105"/>
      <c r="B39" s="107"/>
      <c r="C39" s="110"/>
      <c r="D39" s="95">
        <v>6001104</v>
      </c>
      <c r="E39" s="100" t="s">
        <v>37</v>
      </c>
      <c r="F39" s="88">
        <v>0</v>
      </c>
      <c r="G39" s="83">
        <v>0</v>
      </c>
      <c r="H39" s="89">
        <f t="shared" si="1"/>
        <v>0</v>
      </c>
      <c r="I39" s="91" t="s">
        <v>14</v>
      </c>
      <c r="J39" s="101">
        <v>0.39510000000000001</v>
      </c>
      <c r="K39" s="90">
        <f t="shared" si="0"/>
        <v>0</v>
      </c>
      <c r="M39"/>
    </row>
    <row r="40" spans="1:13" x14ac:dyDescent="0.25">
      <c r="A40" s="105"/>
      <c r="B40" s="107"/>
      <c r="C40" s="111"/>
      <c r="D40" s="95">
        <v>6001110</v>
      </c>
      <c r="E40" s="100" t="s">
        <v>38</v>
      </c>
      <c r="F40" s="83">
        <v>0</v>
      </c>
      <c r="G40" s="83">
        <v>0</v>
      </c>
      <c r="H40" s="84">
        <f t="shared" si="1"/>
        <v>0</v>
      </c>
      <c r="I40" s="85" t="s">
        <v>14</v>
      </c>
      <c r="J40" s="101">
        <v>0.39510000000000001</v>
      </c>
      <c r="K40" s="90">
        <f t="shared" si="0"/>
        <v>0</v>
      </c>
      <c r="M40"/>
    </row>
    <row r="41" spans="1:13" ht="15" customHeight="1" x14ac:dyDescent="0.25">
      <c r="A41" s="105"/>
      <c r="B41" s="107"/>
      <c r="C41" s="112" t="s">
        <v>39</v>
      </c>
      <c r="D41" s="95">
        <v>6001111</v>
      </c>
      <c r="E41" s="100" t="s">
        <v>40</v>
      </c>
      <c r="F41" s="83">
        <v>0</v>
      </c>
      <c r="G41" s="83">
        <v>0</v>
      </c>
      <c r="H41" s="84">
        <f t="shared" si="1"/>
        <v>0</v>
      </c>
      <c r="I41" s="85" t="s">
        <v>14</v>
      </c>
      <c r="J41" s="101">
        <v>3.3300000000000003E-2</v>
      </c>
      <c r="K41" s="90">
        <f t="shared" si="0"/>
        <v>0</v>
      </c>
      <c r="M41"/>
    </row>
    <row r="42" spans="1:13" x14ac:dyDescent="0.25">
      <c r="A42" s="105"/>
      <c r="B42" s="107"/>
      <c r="C42" s="110"/>
      <c r="D42" s="95">
        <v>6001112</v>
      </c>
      <c r="E42" s="100" t="s">
        <v>41</v>
      </c>
      <c r="F42" s="83">
        <v>0</v>
      </c>
      <c r="G42" s="83">
        <v>0</v>
      </c>
      <c r="H42" s="84">
        <f t="shared" si="1"/>
        <v>0</v>
      </c>
      <c r="I42" s="85" t="s">
        <v>14</v>
      </c>
      <c r="J42" s="101">
        <v>3.3300000000000003E-2</v>
      </c>
      <c r="K42" s="90">
        <f t="shared" si="0"/>
        <v>0</v>
      </c>
      <c r="M42"/>
    </row>
    <row r="43" spans="1:13" x14ac:dyDescent="0.25">
      <c r="A43" s="105"/>
      <c r="B43" s="107"/>
      <c r="C43" s="111"/>
      <c r="D43" s="95">
        <v>6001113</v>
      </c>
      <c r="E43" s="100" t="s">
        <v>42</v>
      </c>
      <c r="F43" s="83">
        <v>0</v>
      </c>
      <c r="G43" s="83">
        <v>0</v>
      </c>
      <c r="H43" s="84">
        <f t="shared" si="1"/>
        <v>0</v>
      </c>
      <c r="I43" s="85" t="s">
        <v>14</v>
      </c>
      <c r="J43" s="101">
        <v>3.3300000000000003E-2</v>
      </c>
      <c r="K43" s="90">
        <f t="shared" si="0"/>
        <v>0</v>
      </c>
      <c r="M43"/>
    </row>
    <row r="44" spans="1:13" ht="15" customHeight="1" x14ac:dyDescent="0.25">
      <c r="A44" s="105"/>
      <c r="B44" s="107"/>
      <c r="C44" s="112" t="s">
        <v>43</v>
      </c>
      <c r="D44" s="95">
        <v>6001115</v>
      </c>
      <c r="E44" s="100" t="s">
        <v>44</v>
      </c>
      <c r="F44" s="83">
        <v>0</v>
      </c>
      <c r="G44" s="83">
        <v>0</v>
      </c>
      <c r="H44" s="84">
        <f t="shared" si="1"/>
        <v>0</v>
      </c>
      <c r="I44" s="85" t="s">
        <v>14</v>
      </c>
      <c r="J44" s="101">
        <v>-6.0899999999999996E-2</v>
      </c>
      <c r="K44" s="90">
        <f t="shared" si="0"/>
        <v>0</v>
      </c>
      <c r="M44"/>
    </row>
    <row r="45" spans="1:13" x14ac:dyDescent="0.25">
      <c r="A45" s="105"/>
      <c r="B45" s="107"/>
      <c r="C45" s="110"/>
      <c r="D45" s="95">
        <v>6001114</v>
      </c>
      <c r="E45" s="100" t="s">
        <v>45</v>
      </c>
      <c r="F45" s="83">
        <v>0</v>
      </c>
      <c r="G45" s="83">
        <v>0</v>
      </c>
      <c r="H45" s="84">
        <f t="shared" si="1"/>
        <v>0</v>
      </c>
      <c r="I45" s="85" t="s">
        <v>14</v>
      </c>
      <c r="J45" s="101">
        <v>0.1537</v>
      </c>
      <c r="K45" s="90">
        <f t="shared" si="0"/>
        <v>0</v>
      </c>
      <c r="M45"/>
    </row>
    <row r="46" spans="1:13" x14ac:dyDescent="0.25">
      <c r="A46" s="105"/>
      <c r="B46" s="107"/>
      <c r="C46" s="111"/>
      <c r="D46" s="95">
        <v>6001116</v>
      </c>
      <c r="E46" s="100" t="s">
        <v>46</v>
      </c>
      <c r="F46" s="83">
        <v>0</v>
      </c>
      <c r="G46" s="83">
        <v>0</v>
      </c>
      <c r="H46" s="84">
        <f t="shared" si="1"/>
        <v>0</v>
      </c>
      <c r="I46" s="85" t="s">
        <v>14</v>
      </c>
      <c r="J46" s="101">
        <v>0.1537</v>
      </c>
      <c r="K46" s="90">
        <f t="shared" si="0"/>
        <v>0</v>
      </c>
      <c r="M46"/>
    </row>
    <row r="47" spans="1:13" x14ac:dyDescent="0.25">
      <c r="A47" s="105"/>
      <c r="B47" s="107"/>
      <c r="C47" s="96" t="s">
        <v>47</v>
      </c>
      <c r="D47" s="95">
        <v>6001117</v>
      </c>
      <c r="E47" s="100" t="s">
        <v>48</v>
      </c>
      <c r="F47" s="88">
        <v>0</v>
      </c>
      <c r="G47" s="83">
        <v>0</v>
      </c>
      <c r="H47" s="89">
        <f t="shared" si="1"/>
        <v>0</v>
      </c>
      <c r="I47" s="91" t="s">
        <v>14</v>
      </c>
      <c r="J47" s="101">
        <v>2.3799999999999998E-2</v>
      </c>
      <c r="K47" s="90">
        <f t="shared" si="0"/>
        <v>0</v>
      </c>
      <c r="M47"/>
    </row>
    <row r="48" spans="1:13" x14ac:dyDescent="0.25">
      <c r="A48" s="106"/>
      <c r="B48" s="108"/>
      <c r="C48" s="97"/>
      <c r="D48" s="95">
        <v>6001118</v>
      </c>
      <c r="E48" s="100" t="s">
        <v>49</v>
      </c>
      <c r="F48" s="83">
        <v>0</v>
      </c>
      <c r="G48" s="83">
        <v>0</v>
      </c>
      <c r="H48" s="84">
        <f t="shared" si="1"/>
        <v>0</v>
      </c>
      <c r="I48" s="85" t="s">
        <v>14</v>
      </c>
      <c r="J48" s="101">
        <v>2.2700000000000001E-2</v>
      </c>
      <c r="K48" s="92">
        <f t="shared" si="0"/>
        <v>0</v>
      </c>
    </row>
    <row r="49" spans="1:13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14"/>
      <c r="K49" s="14"/>
      <c r="L49" s="4"/>
      <c r="M49"/>
    </row>
    <row r="50" spans="1:13" ht="30" x14ac:dyDescent="0.25">
      <c r="A50" s="14"/>
      <c r="B50" s="14"/>
      <c r="C50" s="14"/>
      <c r="D50" s="14"/>
      <c r="E50" s="14"/>
      <c r="F50" s="16"/>
      <c r="G50" s="16"/>
      <c r="H50" s="16"/>
      <c r="I50" s="23"/>
      <c r="J50" s="93" t="s">
        <v>101</v>
      </c>
      <c r="K50" s="98">
        <f>SUM(K18:K48)</f>
        <v>0</v>
      </c>
      <c r="L50" s="4"/>
      <c r="M50"/>
    </row>
    <row r="51" spans="1:13" x14ac:dyDescent="0.25">
      <c r="F51" s="2"/>
      <c r="I51" s="5"/>
      <c r="L51" s="4"/>
      <c r="M51"/>
    </row>
    <row r="52" spans="1:13" x14ac:dyDescent="0.25">
      <c r="F52" s="2"/>
      <c r="I52" s="5"/>
      <c r="L52" s="4"/>
      <c r="M52"/>
    </row>
  </sheetData>
  <sheetProtection algorithmName="SHA-512" hashValue="8vZeN/p0yK4OEsHa0tg3J2lIiS5qT6XLYSzE2F7XGuPmNUUqWvVuaBOmk+8z+mpjn8CR87+Wufvbsg1fKbKCsg==" saltValue="0LZJ0TPVmVAx9Yky1WjuPg==" spinCount="100000" sheet="1" objects="1" scenarios="1"/>
  <mergeCells count="8">
    <mergeCell ref="A1:C7"/>
    <mergeCell ref="A18:A48"/>
    <mergeCell ref="B18:B48"/>
    <mergeCell ref="C18:C22"/>
    <mergeCell ref="C23:C27"/>
    <mergeCell ref="C28:C40"/>
    <mergeCell ref="C41:C43"/>
    <mergeCell ref="C44:C46"/>
  </mergeCells>
  <pageMargins left="0.7" right="0.7" top="0.75" bottom="0.75" header="0.3" footer="0.3"/>
  <pageSetup scale="55" fitToHeight="0" orientation="landscape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showGridLines="0" workbookViewId="0">
      <selection activeCell="B9" sqref="B9"/>
    </sheetView>
  </sheetViews>
  <sheetFormatPr defaultRowHeight="15" x14ac:dyDescent="0.25"/>
  <cols>
    <col min="1" max="1" width="23.42578125" customWidth="1"/>
    <col min="2" max="2" width="22.5703125" customWidth="1"/>
    <col min="3" max="3" width="24.85546875" customWidth="1"/>
    <col min="4" max="4" width="14.7109375" bestFit="1" customWidth="1"/>
    <col min="5" max="5" width="41.5703125" bestFit="1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73" t="s">
        <v>52</v>
      </c>
      <c r="B8" s="74" t="s">
        <v>122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75" t="s">
        <v>53</v>
      </c>
      <c r="B9" s="76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75" t="s">
        <v>1</v>
      </c>
      <c r="B10" s="76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73" t="s">
        <v>2</v>
      </c>
      <c r="B11" s="74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73" t="s">
        <v>116</v>
      </c>
      <c r="B12" s="74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77" t="s">
        <v>110</v>
      </c>
      <c r="B13" s="78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30.75" thickBot="1" x14ac:dyDescent="0.3">
      <c r="A14" s="79" t="s">
        <v>120</v>
      </c>
      <c r="B14" s="76"/>
      <c r="C14" s="14"/>
      <c r="D14" s="14"/>
      <c r="E14" s="14"/>
      <c r="F14" s="15"/>
      <c r="G14" s="16"/>
      <c r="H14" s="16"/>
      <c r="I14" s="16"/>
      <c r="J14" s="17"/>
      <c r="L14" s="4"/>
      <c r="M14"/>
    </row>
    <row r="15" spans="1:13" ht="15.75" thickBot="1" x14ac:dyDescent="0.3">
      <c r="A15" s="73" t="s">
        <v>111</v>
      </c>
      <c r="B15" s="74" t="s">
        <v>121</v>
      </c>
      <c r="C15" s="14"/>
      <c r="D15" s="14"/>
      <c r="E15" s="14"/>
      <c r="F15" s="15"/>
      <c r="G15" s="16"/>
      <c r="H15" s="16"/>
      <c r="I15" s="17"/>
      <c r="J15" s="14"/>
      <c r="K15" s="14"/>
    </row>
    <row r="16" spans="1:13" ht="15.75" thickBot="1" x14ac:dyDescent="0.3">
      <c r="A16" s="14"/>
      <c r="B16" s="14"/>
      <c r="C16" s="14"/>
      <c r="D16" s="14"/>
      <c r="E16" s="22"/>
      <c r="F16" s="14"/>
      <c r="G16" s="14"/>
      <c r="H16" s="14"/>
      <c r="I16" s="23"/>
      <c r="J16" s="14"/>
      <c r="K16" s="14"/>
      <c r="M16"/>
    </row>
    <row r="17" spans="1:13" ht="45.75" thickBot="1" x14ac:dyDescent="0.3">
      <c r="A17" s="80" t="s">
        <v>51</v>
      </c>
      <c r="B17" s="80" t="s">
        <v>109</v>
      </c>
      <c r="C17" s="80" t="s">
        <v>4</v>
      </c>
      <c r="D17" s="80" t="s">
        <v>6</v>
      </c>
      <c r="E17" s="80" t="s">
        <v>5</v>
      </c>
      <c r="F17" s="81" t="s">
        <v>112</v>
      </c>
      <c r="G17" s="81" t="s">
        <v>113</v>
      </c>
      <c r="H17" s="82" t="s">
        <v>114</v>
      </c>
      <c r="I17" s="82" t="s">
        <v>115</v>
      </c>
      <c r="J17" s="102" t="s">
        <v>10</v>
      </c>
      <c r="K17" s="80" t="s">
        <v>11</v>
      </c>
      <c r="M17"/>
    </row>
    <row r="18" spans="1:13" x14ac:dyDescent="0.25">
      <c r="A18" s="105" t="s">
        <v>122</v>
      </c>
      <c r="B18" s="107" t="s">
        <v>108</v>
      </c>
      <c r="C18" s="109" t="s">
        <v>12</v>
      </c>
      <c r="D18" s="94">
        <v>6001088</v>
      </c>
      <c r="E18" s="99" t="s">
        <v>13</v>
      </c>
      <c r="F18" s="83">
        <v>0</v>
      </c>
      <c r="G18" s="83">
        <v>0</v>
      </c>
      <c r="H18" s="84">
        <f>G18-F18</f>
        <v>0</v>
      </c>
      <c r="I18" s="85" t="s">
        <v>14</v>
      </c>
      <c r="J18" s="86">
        <v>6.3E-3</v>
      </c>
      <c r="K18" s="87">
        <f t="shared" ref="K18:K48" si="0">H18*J18</f>
        <v>0</v>
      </c>
      <c r="M18"/>
    </row>
    <row r="19" spans="1:13" x14ac:dyDescent="0.25">
      <c r="A19" s="105"/>
      <c r="B19" s="107"/>
      <c r="C19" s="110"/>
      <c r="D19" s="95">
        <v>6001089</v>
      </c>
      <c r="E19" s="100" t="s">
        <v>15</v>
      </c>
      <c r="F19" s="83">
        <v>0</v>
      </c>
      <c r="G19" s="83">
        <v>0</v>
      </c>
      <c r="H19" s="84">
        <f t="shared" ref="H19:H48" si="1">SUM(G19-F19)</f>
        <v>0</v>
      </c>
      <c r="I19" s="85" t="s">
        <v>14</v>
      </c>
      <c r="J19" s="101">
        <v>6.9000000000000006E-2</v>
      </c>
      <c r="K19" s="87">
        <f t="shared" si="0"/>
        <v>0</v>
      </c>
      <c r="M19"/>
    </row>
    <row r="20" spans="1:13" x14ac:dyDescent="0.25">
      <c r="A20" s="105"/>
      <c r="B20" s="107"/>
      <c r="C20" s="110"/>
      <c r="D20" s="95">
        <v>6001090</v>
      </c>
      <c r="E20" s="100" t="s">
        <v>16</v>
      </c>
      <c r="F20" s="83">
        <v>0</v>
      </c>
      <c r="G20" s="83">
        <v>0</v>
      </c>
      <c r="H20" s="84">
        <f t="shared" si="1"/>
        <v>0</v>
      </c>
      <c r="I20" s="85" t="s">
        <v>14</v>
      </c>
      <c r="J20" s="101">
        <v>0.127</v>
      </c>
      <c r="K20" s="87">
        <f t="shared" si="0"/>
        <v>0</v>
      </c>
      <c r="M20"/>
    </row>
    <row r="21" spans="1:13" x14ac:dyDescent="0.25">
      <c r="A21" s="105"/>
      <c r="B21" s="107"/>
      <c r="C21" s="110"/>
      <c r="D21" s="95">
        <v>6001091</v>
      </c>
      <c r="E21" s="100" t="s">
        <v>17</v>
      </c>
      <c r="F21" s="83">
        <v>0</v>
      </c>
      <c r="G21" s="83">
        <v>0</v>
      </c>
      <c r="H21" s="84">
        <f t="shared" si="1"/>
        <v>0</v>
      </c>
      <c r="I21" s="85" t="s">
        <v>14</v>
      </c>
      <c r="J21" s="86">
        <v>0.13250000000000001</v>
      </c>
      <c r="K21" s="87">
        <f t="shared" si="0"/>
        <v>0</v>
      </c>
      <c r="M21"/>
    </row>
    <row r="22" spans="1:13" x14ac:dyDescent="0.25">
      <c r="A22" s="105"/>
      <c r="B22" s="107"/>
      <c r="C22" s="111"/>
      <c r="D22" s="95">
        <v>6001092</v>
      </c>
      <c r="E22" s="100" t="s">
        <v>18</v>
      </c>
      <c r="F22" s="83">
        <v>0</v>
      </c>
      <c r="G22" s="83">
        <v>0</v>
      </c>
      <c r="H22" s="84">
        <f t="shared" si="1"/>
        <v>0</v>
      </c>
      <c r="I22" s="85" t="s">
        <v>14</v>
      </c>
      <c r="J22" s="101">
        <v>0.16</v>
      </c>
      <c r="K22" s="87">
        <f t="shared" si="0"/>
        <v>0</v>
      </c>
      <c r="M22"/>
    </row>
    <row r="23" spans="1:13" x14ac:dyDescent="0.25">
      <c r="A23" s="105"/>
      <c r="B23" s="107"/>
      <c r="C23" s="112" t="s">
        <v>19</v>
      </c>
      <c r="D23" s="95">
        <v>6001093</v>
      </c>
      <c r="E23" s="100" t="s">
        <v>20</v>
      </c>
      <c r="F23" s="83">
        <v>0</v>
      </c>
      <c r="G23" s="83">
        <v>0</v>
      </c>
      <c r="H23" s="84">
        <f t="shared" si="1"/>
        <v>0</v>
      </c>
      <c r="I23" s="85" t="s">
        <v>14</v>
      </c>
      <c r="J23" s="86">
        <v>0.2833</v>
      </c>
      <c r="K23" s="87">
        <f t="shared" si="0"/>
        <v>0</v>
      </c>
      <c r="M23"/>
    </row>
    <row r="24" spans="1:13" x14ac:dyDescent="0.25">
      <c r="A24" s="105"/>
      <c r="B24" s="107"/>
      <c r="C24" s="110"/>
      <c r="D24" s="95">
        <v>6001094</v>
      </c>
      <c r="E24" s="100" t="s">
        <v>21</v>
      </c>
      <c r="F24" s="83">
        <v>0</v>
      </c>
      <c r="G24" s="83">
        <v>0</v>
      </c>
      <c r="H24" s="84">
        <f t="shared" si="1"/>
        <v>0</v>
      </c>
      <c r="I24" s="85" t="s">
        <v>14</v>
      </c>
      <c r="J24" s="86">
        <v>0.2833</v>
      </c>
      <c r="K24" s="87">
        <f t="shared" si="0"/>
        <v>0</v>
      </c>
      <c r="M24"/>
    </row>
    <row r="25" spans="1:13" x14ac:dyDescent="0.25">
      <c r="A25" s="105"/>
      <c r="B25" s="107"/>
      <c r="C25" s="110"/>
      <c r="D25" s="95">
        <v>6001095</v>
      </c>
      <c r="E25" s="100" t="s">
        <v>22</v>
      </c>
      <c r="F25" s="83">
        <v>0</v>
      </c>
      <c r="G25" s="83">
        <v>0</v>
      </c>
      <c r="H25" s="84">
        <f t="shared" si="1"/>
        <v>0</v>
      </c>
      <c r="I25" s="85" t="s">
        <v>14</v>
      </c>
      <c r="J25" s="86">
        <v>0.2833</v>
      </c>
      <c r="K25" s="87">
        <f t="shared" si="0"/>
        <v>0</v>
      </c>
      <c r="M25"/>
    </row>
    <row r="26" spans="1:13" x14ac:dyDescent="0.25">
      <c r="A26" s="105"/>
      <c r="B26" s="107"/>
      <c r="C26" s="110"/>
      <c r="D26" s="95">
        <v>6001096</v>
      </c>
      <c r="E26" s="100" t="s">
        <v>23</v>
      </c>
      <c r="F26" s="83">
        <v>0</v>
      </c>
      <c r="G26" s="83">
        <v>0</v>
      </c>
      <c r="H26" s="84">
        <f t="shared" si="1"/>
        <v>0</v>
      </c>
      <c r="I26" s="85" t="s">
        <v>14</v>
      </c>
      <c r="J26" s="86">
        <v>0.1128</v>
      </c>
      <c r="K26" s="87">
        <f t="shared" si="0"/>
        <v>0</v>
      </c>
      <c r="M26"/>
    </row>
    <row r="27" spans="1:13" x14ac:dyDescent="0.25">
      <c r="A27" s="105"/>
      <c r="B27" s="107"/>
      <c r="C27" s="111"/>
      <c r="D27" s="95">
        <v>6001097</v>
      </c>
      <c r="E27" s="100" t="s">
        <v>24</v>
      </c>
      <c r="F27" s="83">
        <v>0</v>
      </c>
      <c r="G27" s="83">
        <v>0</v>
      </c>
      <c r="H27" s="84">
        <f t="shared" si="1"/>
        <v>0</v>
      </c>
      <c r="I27" s="85" t="s">
        <v>14</v>
      </c>
      <c r="J27" s="86">
        <v>0.1128</v>
      </c>
      <c r="K27" s="87">
        <f t="shared" si="0"/>
        <v>0</v>
      </c>
      <c r="M27"/>
    </row>
    <row r="28" spans="1:13" x14ac:dyDescent="0.25">
      <c r="A28" s="105"/>
      <c r="B28" s="107"/>
      <c r="C28" s="112" t="s">
        <v>25</v>
      </c>
      <c r="D28" s="95">
        <v>6001098</v>
      </c>
      <c r="E28" s="100" t="s">
        <v>26</v>
      </c>
      <c r="F28" s="83">
        <v>0</v>
      </c>
      <c r="G28" s="83">
        <v>0</v>
      </c>
      <c r="H28" s="84">
        <f t="shared" si="1"/>
        <v>0</v>
      </c>
      <c r="I28" s="85" t="s">
        <v>14</v>
      </c>
      <c r="J28" s="86">
        <v>0.1739</v>
      </c>
      <c r="K28" s="87">
        <f t="shared" si="0"/>
        <v>0</v>
      </c>
      <c r="M28"/>
    </row>
    <row r="29" spans="1:13" x14ac:dyDescent="0.25">
      <c r="A29" s="105"/>
      <c r="B29" s="107"/>
      <c r="C29" s="110"/>
      <c r="D29" s="95">
        <v>6001099</v>
      </c>
      <c r="E29" s="100" t="s">
        <v>27</v>
      </c>
      <c r="F29" s="83">
        <v>0</v>
      </c>
      <c r="G29" s="83">
        <v>0</v>
      </c>
      <c r="H29" s="84">
        <f t="shared" si="1"/>
        <v>0</v>
      </c>
      <c r="I29" s="85" t="s">
        <v>14</v>
      </c>
      <c r="J29" s="86">
        <v>0.1739</v>
      </c>
      <c r="K29" s="87">
        <f t="shared" si="0"/>
        <v>0</v>
      </c>
      <c r="M29"/>
    </row>
    <row r="30" spans="1:13" x14ac:dyDescent="0.25">
      <c r="A30" s="105"/>
      <c r="B30" s="107"/>
      <c r="C30" s="110"/>
      <c r="D30" s="95">
        <v>6001100</v>
      </c>
      <c r="E30" s="100" t="s">
        <v>28</v>
      </c>
      <c r="F30" s="83">
        <v>0</v>
      </c>
      <c r="G30" s="83">
        <v>0</v>
      </c>
      <c r="H30" s="84">
        <f t="shared" si="1"/>
        <v>0</v>
      </c>
      <c r="I30" s="85" t="s">
        <v>14</v>
      </c>
      <c r="J30" s="86">
        <v>0.13919999999999999</v>
      </c>
      <c r="K30" s="87">
        <f t="shared" si="0"/>
        <v>0</v>
      </c>
      <c r="M30"/>
    </row>
    <row r="31" spans="1:13" ht="15" customHeight="1" x14ac:dyDescent="0.25">
      <c r="A31" s="105"/>
      <c r="B31" s="107"/>
      <c r="C31" s="110"/>
      <c r="D31" s="95">
        <v>6001101</v>
      </c>
      <c r="E31" s="100" t="s">
        <v>29</v>
      </c>
      <c r="F31" s="83">
        <v>0</v>
      </c>
      <c r="G31" s="83">
        <v>0</v>
      </c>
      <c r="H31" s="84">
        <f t="shared" si="1"/>
        <v>0</v>
      </c>
      <c r="I31" s="85" t="s">
        <v>14</v>
      </c>
      <c r="J31" s="86">
        <v>0.13919999999999999</v>
      </c>
      <c r="K31" s="87">
        <f t="shared" si="0"/>
        <v>0</v>
      </c>
      <c r="M31"/>
    </row>
    <row r="32" spans="1:13" x14ac:dyDescent="0.25">
      <c r="A32" s="105"/>
      <c r="B32" s="107"/>
      <c r="C32" s="110"/>
      <c r="D32" s="95">
        <v>6001108</v>
      </c>
      <c r="E32" s="100" t="s">
        <v>30</v>
      </c>
      <c r="F32" s="88">
        <v>0</v>
      </c>
      <c r="G32" s="83">
        <v>0</v>
      </c>
      <c r="H32" s="89">
        <f t="shared" si="1"/>
        <v>0</v>
      </c>
      <c r="I32" s="85" t="s">
        <v>14</v>
      </c>
      <c r="J32" s="86">
        <v>0.36670000000000003</v>
      </c>
      <c r="K32" s="90">
        <f t="shared" si="0"/>
        <v>0</v>
      </c>
      <c r="M32"/>
    </row>
    <row r="33" spans="1:13" x14ac:dyDescent="0.25">
      <c r="A33" s="105"/>
      <c r="B33" s="107"/>
      <c r="C33" s="110"/>
      <c r="D33" s="95">
        <v>6001107</v>
      </c>
      <c r="E33" s="100" t="s">
        <v>31</v>
      </c>
      <c r="F33" s="88">
        <v>0</v>
      </c>
      <c r="G33" s="83">
        <v>0</v>
      </c>
      <c r="H33" s="89">
        <f t="shared" si="1"/>
        <v>0</v>
      </c>
      <c r="I33" s="85" t="s">
        <v>14</v>
      </c>
      <c r="J33" s="86">
        <v>0.36670000000000003</v>
      </c>
      <c r="K33" s="90">
        <f t="shared" si="0"/>
        <v>0</v>
      </c>
      <c r="M33"/>
    </row>
    <row r="34" spans="1:13" x14ac:dyDescent="0.25">
      <c r="A34" s="105"/>
      <c r="B34" s="107"/>
      <c r="C34" s="110"/>
      <c r="D34" s="95">
        <v>6001103</v>
      </c>
      <c r="E34" s="100" t="s">
        <v>32</v>
      </c>
      <c r="F34" s="88">
        <v>0</v>
      </c>
      <c r="G34" s="83">
        <v>0</v>
      </c>
      <c r="H34" s="89">
        <f t="shared" si="1"/>
        <v>0</v>
      </c>
      <c r="I34" s="85" t="s">
        <v>14</v>
      </c>
      <c r="J34" s="86">
        <v>0.36670000000000003</v>
      </c>
      <c r="K34" s="90">
        <f t="shared" si="0"/>
        <v>0</v>
      </c>
      <c r="M34"/>
    </row>
    <row r="35" spans="1:13" x14ac:dyDescent="0.25">
      <c r="A35" s="105"/>
      <c r="B35" s="107"/>
      <c r="C35" s="110"/>
      <c r="D35" s="95">
        <v>6001109</v>
      </c>
      <c r="E35" s="100" t="s">
        <v>33</v>
      </c>
      <c r="F35" s="88">
        <v>0</v>
      </c>
      <c r="G35" s="83">
        <v>0</v>
      </c>
      <c r="H35" s="89">
        <f t="shared" si="1"/>
        <v>0</v>
      </c>
      <c r="I35" s="85" t="s">
        <v>14</v>
      </c>
      <c r="J35" s="86">
        <v>0.36670000000000003</v>
      </c>
      <c r="K35" s="90">
        <f t="shared" si="0"/>
        <v>0</v>
      </c>
      <c r="M35"/>
    </row>
    <row r="36" spans="1:13" x14ac:dyDescent="0.25">
      <c r="A36" s="105"/>
      <c r="B36" s="107"/>
      <c r="C36" s="110"/>
      <c r="D36" s="95">
        <v>6001105</v>
      </c>
      <c r="E36" s="100" t="s">
        <v>34</v>
      </c>
      <c r="F36" s="83">
        <v>0</v>
      </c>
      <c r="G36" s="83">
        <v>0</v>
      </c>
      <c r="H36" s="84">
        <f t="shared" si="1"/>
        <v>0</v>
      </c>
      <c r="I36" s="85" t="s">
        <v>14</v>
      </c>
      <c r="J36" s="86">
        <v>0.36670000000000003</v>
      </c>
      <c r="K36" s="90">
        <f t="shared" si="0"/>
        <v>0</v>
      </c>
      <c r="M36"/>
    </row>
    <row r="37" spans="1:13" x14ac:dyDescent="0.25">
      <c r="A37" s="105"/>
      <c r="B37" s="107"/>
      <c r="C37" s="110"/>
      <c r="D37" s="95">
        <v>6001106</v>
      </c>
      <c r="E37" s="100" t="s">
        <v>35</v>
      </c>
      <c r="F37" s="83">
        <v>0</v>
      </c>
      <c r="G37" s="83">
        <v>0</v>
      </c>
      <c r="H37" s="84">
        <f t="shared" si="1"/>
        <v>0</v>
      </c>
      <c r="I37" s="85" t="s">
        <v>14</v>
      </c>
      <c r="J37" s="86">
        <v>0.36670000000000003</v>
      </c>
      <c r="K37" s="90">
        <f t="shared" si="0"/>
        <v>0</v>
      </c>
      <c r="M37"/>
    </row>
    <row r="38" spans="1:13" x14ac:dyDescent="0.25">
      <c r="A38" s="105"/>
      <c r="B38" s="107"/>
      <c r="C38" s="110"/>
      <c r="D38" s="95">
        <v>6001102</v>
      </c>
      <c r="E38" s="100" t="s">
        <v>36</v>
      </c>
      <c r="F38" s="83">
        <v>0</v>
      </c>
      <c r="G38" s="83">
        <v>0</v>
      </c>
      <c r="H38" s="84">
        <f t="shared" si="1"/>
        <v>0</v>
      </c>
      <c r="I38" s="85" t="s">
        <v>14</v>
      </c>
      <c r="J38" s="86">
        <v>0.36670000000000003</v>
      </c>
      <c r="K38" s="90">
        <f t="shared" si="0"/>
        <v>0</v>
      </c>
      <c r="M38"/>
    </row>
    <row r="39" spans="1:13" x14ac:dyDescent="0.25">
      <c r="A39" s="105"/>
      <c r="B39" s="107"/>
      <c r="C39" s="110"/>
      <c r="D39" s="95">
        <v>6001104</v>
      </c>
      <c r="E39" s="100" t="s">
        <v>37</v>
      </c>
      <c r="F39" s="88">
        <v>0</v>
      </c>
      <c r="G39" s="83">
        <v>0</v>
      </c>
      <c r="H39" s="89">
        <f t="shared" si="1"/>
        <v>0</v>
      </c>
      <c r="I39" s="91" t="s">
        <v>14</v>
      </c>
      <c r="J39" s="86">
        <v>0.36670000000000003</v>
      </c>
      <c r="K39" s="90">
        <f t="shared" si="0"/>
        <v>0</v>
      </c>
      <c r="M39"/>
    </row>
    <row r="40" spans="1:13" x14ac:dyDescent="0.25">
      <c r="A40" s="105"/>
      <c r="B40" s="107"/>
      <c r="C40" s="111"/>
      <c r="D40" s="95">
        <v>6001110</v>
      </c>
      <c r="E40" s="100" t="s">
        <v>38</v>
      </c>
      <c r="F40" s="83">
        <v>0</v>
      </c>
      <c r="G40" s="83">
        <v>0</v>
      </c>
      <c r="H40" s="84">
        <f t="shared" si="1"/>
        <v>0</v>
      </c>
      <c r="I40" s="85" t="s">
        <v>14</v>
      </c>
      <c r="J40" s="86">
        <v>0.36670000000000003</v>
      </c>
      <c r="K40" s="90">
        <f t="shared" si="0"/>
        <v>0</v>
      </c>
      <c r="M40"/>
    </row>
    <row r="41" spans="1:13" ht="15" customHeight="1" x14ac:dyDescent="0.25">
      <c r="A41" s="105"/>
      <c r="B41" s="107"/>
      <c r="C41" s="112" t="s">
        <v>39</v>
      </c>
      <c r="D41" s="95">
        <v>6001111</v>
      </c>
      <c r="E41" s="100" t="s">
        <v>40</v>
      </c>
      <c r="F41" s="83">
        <v>0</v>
      </c>
      <c r="G41" s="83">
        <v>0</v>
      </c>
      <c r="H41" s="84">
        <f t="shared" si="1"/>
        <v>0</v>
      </c>
      <c r="I41" s="85" t="s">
        <v>14</v>
      </c>
      <c r="J41" s="86">
        <v>6.9699999999999998E-2</v>
      </c>
      <c r="K41" s="90">
        <f t="shared" si="0"/>
        <v>0</v>
      </c>
      <c r="M41"/>
    </row>
    <row r="42" spans="1:13" x14ac:dyDescent="0.25">
      <c r="A42" s="105"/>
      <c r="B42" s="107"/>
      <c r="C42" s="110"/>
      <c r="D42" s="95">
        <v>6001112</v>
      </c>
      <c r="E42" s="100" t="s">
        <v>41</v>
      </c>
      <c r="F42" s="83">
        <v>0</v>
      </c>
      <c r="G42" s="83">
        <v>0</v>
      </c>
      <c r="H42" s="84">
        <f t="shared" si="1"/>
        <v>0</v>
      </c>
      <c r="I42" s="85" t="s">
        <v>14</v>
      </c>
      <c r="J42" s="86">
        <v>6.9699999999999998E-2</v>
      </c>
      <c r="K42" s="90">
        <f t="shared" si="0"/>
        <v>0</v>
      </c>
      <c r="M42"/>
    </row>
    <row r="43" spans="1:13" x14ac:dyDescent="0.25">
      <c r="A43" s="105"/>
      <c r="B43" s="107"/>
      <c r="C43" s="111"/>
      <c r="D43" s="95">
        <v>6001113</v>
      </c>
      <c r="E43" s="100" t="s">
        <v>42</v>
      </c>
      <c r="F43" s="83">
        <v>0</v>
      </c>
      <c r="G43" s="83">
        <v>0</v>
      </c>
      <c r="H43" s="84">
        <f t="shared" si="1"/>
        <v>0</v>
      </c>
      <c r="I43" s="85" t="s">
        <v>14</v>
      </c>
      <c r="J43" s="86">
        <v>6.9699999999999998E-2</v>
      </c>
      <c r="K43" s="90">
        <f t="shared" si="0"/>
        <v>0</v>
      </c>
      <c r="M43"/>
    </row>
    <row r="44" spans="1:13" ht="15" customHeight="1" x14ac:dyDescent="0.25">
      <c r="A44" s="105"/>
      <c r="B44" s="107"/>
      <c r="C44" s="112" t="s">
        <v>43</v>
      </c>
      <c r="D44" s="95">
        <v>6001115</v>
      </c>
      <c r="E44" s="100" t="s">
        <v>44</v>
      </c>
      <c r="F44" s="83">
        <v>0</v>
      </c>
      <c r="G44" s="83">
        <v>0</v>
      </c>
      <c r="H44" s="84">
        <f t="shared" si="1"/>
        <v>0</v>
      </c>
      <c r="I44" s="85" t="s">
        <v>14</v>
      </c>
      <c r="J44" s="86">
        <v>5.16E-2</v>
      </c>
      <c r="K44" s="90">
        <f t="shared" si="0"/>
        <v>0</v>
      </c>
      <c r="M44"/>
    </row>
    <row r="45" spans="1:13" x14ac:dyDescent="0.25">
      <c r="A45" s="105"/>
      <c r="B45" s="107"/>
      <c r="C45" s="110"/>
      <c r="D45" s="95">
        <v>6001114</v>
      </c>
      <c r="E45" s="100" t="s">
        <v>45</v>
      </c>
      <c r="F45" s="83">
        <v>0</v>
      </c>
      <c r="G45" s="83">
        <v>0</v>
      </c>
      <c r="H45" s="84">
        <f t="shared" si="1"/>
        <v>0</v>
      </c>
      <c r="I45" s="85" t="s">
        <v>14</v>
      </c>
      <c r="J45" s="86">
        <v>0.13320000000000001</v>
      </c>
      <c r="K45" s="90">
        <f t="shared" si="0"/>
        <v>0</v>
      </c>
      <c r="M45"/>
    </row>
    <row r="46" spans="1:13" x14ac:dyDescent="0.25">
      <c r="A46" s="105"/>
      <c r="B46" s="107"/>
      <c r="C46" s="111"/>
      <c r="D46" s="95">
        <v>6001116</v>
      </c>
      <c r="E46" s="100" t="s">
        <v>46</v>
      </c>
      <c r="F46" s="83">
        <v>0</v>
      </c>
      <c r="G46" s="83">
        <v>0</v>
      </c>
      <c r="H46" s="84">
        <f t="shared" si="1"/>
        <v>0</v>
      </c>
      <c r="I46" s="85" t="s">
        <v>14</v>
      </c>
      <c r="J46" s="86">
        <v>0.13320000000000001</v>
      </c>
      <c r="K46" s="90">
        <f t="shared" si="0"/>
        <v>0</v>
      </c>
      <c r="M46"/>
    </row>
    <row r="47" spans="1:13" x14ac:dyDescent="0.25">
      <c r="A47" s="105"/>
      <c r="B47" s="107"/>
      <c r="C47" s="96" t="s">
        <v>47</v>
      </c>
      <c r="D47" s="95">
        <v>6001117</v>
      </c>
      <c r="E47" s="100" t="s">
        <v>48</v>
      </c>
      <c r="F47" s="88">
        <v>0</v>
      </c>
      <c r="G47" s="83">
        <v>0</v>
      </c>
      <c r="H47" s="89">
        <f t="shared" si="1"/>
        <v>0</v>
      </c>
      <c r="I47" s="91" t="s">
        <v>14</v>
      </c>
      <c r="J47" s="86">
        <v>4.07E-2</v>
      </c>
      <c r="K47" s="90">
        <f t="shared" si="0"/>
        <v>0</v>
      </c>
      <c r="M47"/>
    </row>
    <row r="48" spans="1:13" x14ac:dyDescent="0.25">
      <c r="A48" s="106"/>
      <c r="B48" s="108"/>
      <c r="C48" s="97"/>
      <c r="D48" s="95">
        <v>6001118</v>
      </c>
      <c r="E48" s="100" t="s">
        <v>49</v>
      </c>
      <c r="F48" s="83">
        <v>0</v>
      </c>
      <c r="G48" s="83">
        <v>0</v>
      </c>
      <c r="H48" s="84">
        <f t="shared" si="1"/>
        <v>0</v>
      </c>
      <c r="I48" s="85" t="s">
        <v>14</v>
      </c>
      <c r="J48" s="86">
        <v>7.9500000000000001E-2</v>
      </c>
      <c r="K48" s="92">
        <f t="shared" si="0"/>
        <v>0</v>
      </c>
    </row>
    <row r="49" spans="1:13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14"/>
      <c r="K49" s="14"/>
      <c r="L49" s="4"/>
      <c r="M49"/>
    </row>
    <row r="50" spans="1:13" ht="30" x14ac:dyDescent="0.25">
      <c r="A50" s="14"/>
      <c r="B50" s="14"/>
      <c r="C50" s="14"/>
      <c r="D50" s="14"/>
      <c r="E50" s="14"/>
      <c r="F50" s="16"/>
      <c r="G50" s="16"/>
      <c r="H50" s="16"/>
      <c r="I50" s="23"/>
      <c r="J50" s="93" t="s">
        <v>101</v>
      </c>
      <c r="K50" s="98">
        <f>SUM(K18:K48)</f>
        <v>0</v>
      </c>
      <c r="L50" s="4"/>
      <c r="M50"/>
    </row>
    <row r="51" spans="1:13" x14ac:dyDescent="0.25">
      <c r="F51" s="2"/>
      <c r="I51" s="5"/>
      <c r="L51" s="4"/>
      <c r="M51"/>
    </row>
    <row r="52" spans="1:13" x14ac:dyDescent="0.25">
      <c r="F52" s="2"/>
      <c r="I52" s="5"/>
      <c r="L52" s="4"/>
      <c r="M52"/>
    </row>
  </sheetData>
  <sheetProtection algorithmName="SHA-512" hashValue="IbNrqS2ujmtY49IFNwl8pXXTkzCqtpF1V8bH97GVGk9/HzCZ9YpqjsG1SQDCXjVpH/d2u3GebCrw4BYwl8HcGw==" saltValue="EE6xGbtqMUbEYzaKVvuGJQ==" spinCount="100000" sheet="1" objects="1" scenarios="1"/>
  <mergeCells count="8">
    <mergeCell ref="A1:C7"/>
    <mergeCell ref="A18:A48"/>
    <mergeCell ref="B18:B48"/>
    <mergeCell ref="C41:C43"/>
    <mergeCell ref="C44:C46"/>
    <mergeCell ref="C18:C22"/>
    <mergeCell ref="C23:C27"/>
    <mergeCell ref="C28:C40"/>
  </mergeCells>
  <pageMargins left="0.7" right="0.7" top="0.75" bottom="0.75" header="0.3" footer="0.3"/>
  <pageSetup scale="55" fitToHeight="0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showGridLines="0" zoomScaleNormal="100" workbookViewId="0">
      <selection activeCell="B9" sqref="B9"/>
    </sheetView>
  </sheetViews>
  <sheetFormatPr defaultRowHeight="15" x14ac:dyDescent="0.25"/>
  <cols>
    <col min="1" max="1" width="25.28515625" customWidth="1"/>
    <col min="2" max="2" width="22.5703125" customWidth="1"/>
    <col min="3" max="3" width="25.42578125" customWidth="1"/>
    <col min="4" max="4" width="14.7109375" bestFit="1" customWidth="1"/>
    <col min="5" max="5" width="41.28515625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73" t="s">
        <v>52</v>
      </c>
      <c r="B8" s="74" t="s">
        <v>119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75" t="s">
        <v>53</v>
      </c>
      <c r="B9" s="76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75" t="s">
        <v>1</v>
      </c>
      <c r="B10" s="76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73" t="s">
        <v>2</v>
      </c>
      <c r="B11" s="74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73" t="s">
        <v>116</v>
      </c>
      <c r="B12" s="74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77" t="s">
        <v>110</v>
      </c>
      <c r="B13" s="78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30.75" thickBot="1" x14ac:dyDescent="0.3">
      <c r="A14" s="79" t="s">
        <v>120</v>
      </c>
      <c r="B14" s="76"/>
      <c r="C14" s="14"/>
      <c r="D14" s="14"/>
      <c r="E14" s="14"/>
      <c r="F14" s="15"/>
      <c r="G14" s="16"/>
      <c r="H14" s="16"/>
      <c r="I14" s="16"/>
      <c r="J14" s="17"/>
      <c r="L14" s="4"/>
      <c r="M14"/>
    </row>
    <row r="15" spans="1:13" ht="15.75" thickBot="1" x14ac:dyDescent="0.3">
      <c r="A15" s="73" t="s">
        <v>111</v>
      </c>
      <c r="B15" s="74" t="s">
        <v>121</v>
      </c>
      <c r="C15" s="14"/>
      <c r="D15" s="14"/>
      <c r="E15" s="14"/>
      <c r="F15" s="15"/>
      <c r="G15" s="16"/>
      <c r="H15" s="16"/>
      <c r="I15" s="17"/>
      <c r="J15" s="14"/>
      <c r="K15" s="14"/>
    </row>
    <row r="16" spans="1:13" ht="15.75" thickBot="1" x14ac:dyDescent="0.3">
      <c r="A16" s="14"/>
      <c r="B16" s="14"/>
      <c r="C16" s="14"/>
      <c r="D16" s="14"/>
      <c r="E16" s="22"/>
      <c r="F16" s="14"/>
      <c r="G16" s="14"/>
      <c r="H16" s="14"/>
      <c r="I16" s="23"/>
      <c r="J16" s="14"/>
      <c r="K16" s="14"/>
      <c r="M16"/>
    </row>
    <row r="17" spans="1:13" ht="45.75" thickBot="1" x14ac:dyDescent="0.3">
      <c r="A17" s="80" t="s">
        <v>51</v>
      </c>
      <c r="B17" s="80" t="s">
        <v>109</v>
      </c>
      <c r="C17" s="80" t="s">
        <v>4</v>
      </c>
      <c r="D17" s="80" t="s">
        <v>6</v>
      </c>
      <c r="E17" s="80" t="s">
        <v>5</v>
      </c>
      <c r="F17" s="81" t="s">
        <v>112</v>
      </c>
      <c r="G17" s="81" t="s">
        <v>113</v>
      </c>
      <c r="H17" s="82" t="s">
        <v>114</v>
      </c>
      <c r="I17" s="82" t="s">
        <v>115</v>
      </c>
      <c r="J17" s="80" t="s">
        <v>10</v>
      </c>
      <c r="K17" s="80" t="s">
        <v>11</v>
      </c>
      <c r="M17"/>
    </row>
    <row r="18" spans="1:13" x14ac:dyDescent="0.25">
      <c r="A18" s="106" t="s">
        <v>119</v>
      </c>
      <c r="B18" s="108" t="s">
        <v>108</v>
      </c>
      <c r="C18" s="111" t="s">
        <v>12</v>
      </c>
      <c r="D18" s="94">
        <v>6001088</v>
      </c>
      <c r="E18" s="99" t="s">
        <v>13</v>
      </c>
      <c r="F18" s="83">
        <v>0</v>
      </c>
      <c r="G18" s="83">
        <v>0</v>
      </c>
      <c r="H18" s="84">
        <f>G18-F18</f>
        <v>0</v>
      </c>
      <c r="I18" s="85" t="s">
        <v>14</v>
      </c>
      <c r="J18" s="86">
        <v>5.8999999999999999E-3</v>
      </c>
      <c r="K18" s="87">
        <f t="shared" ref="K18:K48" si="0">H18*J18</f>
        <v>0</v>
      </c>
      <c r="M18"/>
    </row>
    <row r="19" spans="1:13" x14ac:dyDescent="0.25">
      <c r="A19" s="113"/>
      <c r="B19" s="114"/>
      <c r="C19" s="115"/>
      <c r="D19" s="95">
        <v>6001089</v>
      </c>
      <c r="E19" s="100" t="s">
        <v>15</v>
      </c>
      <c r="F19" s="83">
        <v>0</v>
      </c>
      <c r="G19" s="83">
        <v>0</v>
      </c>
      <c r="H19" s="84">
        <f t="shared" ref="H19:H48" si="1">SUM(G19-F19)</f>
        <v>0</v>
      </c>
      <c r="I19" s="85" t="s">
        <v>14</v>
      </c>
      <c r="J19" s="86">
        <v>5.9800000000000006E-2</v>
      </c>
      <c r="K19" s="87">
        <f t="shared" si="0"/>
        <v>0</v>
      </c>
      <c r="M19"/>
    </row>
    <row r="20" spans="1:13" x14ac:dyDescent="0.25">
      <c r="A20" s="113"/>
      <c r="B20" s="114"/>
      <c r="C20" s="115"/>
      <c r="D20" s="95">
        <v>6001090</v>
      </c>
      <c r="E20" s="100" t="s">
        <v>16</v>
      </c>
      <c r="F20" s="83">
        <v>0</v>
      </c>
      <c r="G20" s="83">
        <v>0</v>
      </c>
      <c r="H20" s="84">
        <f t="shared" si="1"/>
        <v>0</v>
      </c>
      <c r="I20" s="85" t="s">
        <v>14</v>
      </c>
      <c r="J20" s="86">
        <v>9.0399999999999994E-2</v>
      </c>
      <c r="K20" s="87">
        <f t="shared" si="0"/>
        <v>0</v>
      </c>
      <c r="M20"/>
    </row>
    <row r="21" spans="1:13" x14ac:dyDescent="0.25">
      <c r="A21" s="113"/>
      <c r="B21" s="114"/>
      <c r="C21" s="115"/>
      <c r="D21" s="95">
        <v>6001091</v>
      </c>
      <c r="E21" s="100" t="s">
        <v>17</v>
      </c>
      <c r="F21" s="83">
        <v>0</v>
      </c>
      <c r="G21" s="83">
        <v>0</v>
      </c>
      <c r="H21" s="84">
        <f t="shared" si="1"/>
        <v>0</v>
      </c>
      <c r="I21" s="85" t="s">
        <v>14</v>
      </c>
      <c r="J21" s="86">
        <v>0.1106</v>
      </c>
      <c r="K21" s="87">
        <f t="shared" si="0"/>
        <v>0</v>
      </c>
      <c r="M21"/>
    </row>
    <row r="22" spans="1:13" x14ac:dyDescent="0.25">
      <c r="A22" s="113"/>
      <c r="B22" s="114"/>
      <c r="C22" s="115"/>
      <c r="D22" s="95">
        <v>6001092</v>
      </c>
      <c r="E22" s="100" t="s">
        <v>18</v>
      </c>
      <c r="F22" s="83">
        <v>0</v>
      </c>
      <c r="G22" s="83">
        <v>0</v>
      </c>
      <c r="H22" s="84">
        <f t="shared" si="1"/>
        <v>0</v>
      </c>
      <c r="I22" s="85" t="s">
        <v>14</v>
      </c>
      <c r="J22" s="86">
        <v>0.1845</v>
      </c>
      <c r="K22" s="87">
        <f t="shared" si="0"/>
        <v>0</v>
      </c>
      <c r="M22"/>
    </row>
    <row r="23" spans="1:13" x14ac:dyDescent="0.25">
      <c r="A23" s="113"/>
      <c r="B23" s="114"/>
      <c r="C23" s="115" t="s">
        <v>19</v>
      </c>
      <c r="D23" s="95">
        <v>6001093</v>
      </c>
      <c r="E23" s="100" t="s">
        <v>20</v>
      </c>
      <c r="F23" s="83">
        <v>0</v>
      </c>
      <c r="G23" s="83">
        <v>0</v>
      </c>
      <c r="H23" s="84">
        <f t="shared" si="1"/>
        <v>0</v>
      </c>
      <c r="I23" s="85" t="s">
        <v>14</v>
      </c>
      <c r="J23" s="86">
        <v>0.22440000000000002</v>
      </c>
      <c r="K23" s="87">
        <f t="shared" si="0"/>
        <v>0</v>
      </c>
      <c r="M23"/>
    </row>
    <row r="24" spans="1:13" x14ac:dyDescent="0.25">
      <c r="A24" s="113"/>
      <c r="B24" s="114"/>
      <c r="C24" s="115"/>
      <c r="D24" s="95">
        <v>6001094</v>
      </c>
      <c r="E24" s="100" t="s">
        <v>21</v>
      </c>
      <c r="F24" s="83">
        <v>0</v>
      </c>
      <c r="G24" s="83">
        <v>0</v>
      </c>
      <c r="H24" s="84">
        <f t="shared" si="1"/>
        <v>0</v>
      </c>
      <c r="I24" s="85" t="s">
        <v>14</v>
      </c>
      <c r="J24" s="86">
        <v>0.22440000000000002</v>
      </c>
      <c r="K24" s="87">
        <f t="shared" si="0"/>
        <v>0</v>
      </c>
      <c r="M24"/>
    </row>
    <row r="25" spans="1:13" x14ac:dyDescent="0.25">
      <c r="A25" s="113"/>
      <c r="B25" s="114"/>
      <c r="C25" s="115"/>
      <c r="D25" s="95">
        <v>6001095</v>
      </c>
      <c r="E25" s="100" t="s">
        <v>22</v>
      </c>
      <c r="F25" s="83">
        <v>0</v>
      </c>
      <c r="G25" s="83">
        <v>0</v>
      </c>
      <c r="H25" s="84">
        <f t="shared" si="1"/>
        <v>0</v>
      </c>
      <c r="I25" s="85" t="s">
        <v>14</v>
      </c>
      <c r="J25" s="86">
        <v>0.22440000000000002</v>
      </c>
      <c r="K25" s="87">
        <f t="shared" si="0"/>
        <v>0</v>
      </c>
      <c r="M25"/>
    </row>
    <row r="26" spans="1:13" x14ac:dyDescent="0.25">
      <c r="A26" s="113"/>
      <c r="B26" s="114"/>
      <c r="C26" s="115"/>
      <c r="D26" s="95">
        <v>6001096</v>
      </c>
      <c r="E26" s="100" t="s">
        <v>23</v>
      </c>
      <c r="F26" s="83">
        <v>0</v>
      </c>
      <c r="G26" s="83">
        <v>0</v>
      </c>
      <c r="H26" s="84">
        <f t="shared" si="1"/>
        <v>0</v>
      </c>
      <c r="I26" s="85" t="s">
        <v>14</v>
      </c>
      <c r="J26" s="86">
        <v>0.1013</v>
      </c>
      <c r="K26" s="87">
        <f t="shared" si="0"/>
        <v>0</v>
      </c>
      <c r="M26"/>
    </row>
    <row r="27" spans="1:13" x14ac:dyDescent="0.25">
      <c r="A27" s="113"/>
      <c r="B27" s="114"/>
      <c r="C27" s="115"/>
      <c r="D27" s="95">
        <v>6001097</v>
      </c>
      <c r="E27" s="100" t="s">
        <v>24</v>
      </c>
      <c r="F27" s="83">
        <v>0</v>
      </c>
      <c r="G27" s="83">
        <v>0</v>
      </c>
      <c r="H27" s="84">
        <f t="shared" si="1"/>
        <v>0</v>
      </c>
      <c r="I27" s="85" t="s">
        <v>14</v>
      </c>
      <c r="J27" s="86">
        <v>0.1013</v>
      </c>
      <c r="K27" s="87">
        <f t="shared" si="0"/>
        <v>0</v>
      </c>
      <c r="M27"/>
    </row>
    <row r="28" spans="1:13" x14ac:dyDescent="0.25">
      <c r="A28" s="113"/>
      <c r="B28" s="114"/>
      <c r="C28" s="115" t="s">
        <v>25</v>
      </c>
      <c r="D28" s="95">
        <v>6001098</v>
      </c>
      <c r="E28" s="100" t="s">
        <v>26</v>
      </c>
      <c r="F28" s="83">
        <v>0</v>
      </c>
      <c r="G28" s="83">
        <v>0</v>
      </c>
      <c r="H28" s="84">
        <f t="shared" si="1"/>
        <v>0</v>
      </c>
      <c r="I28" s="85" t="s">
        <v>14</v>
      </c>
      <c r="J28" s="86">
        <v>0.19649999999999998</v>
      </c>
      <c r="K28" s="87">
        <f t="shared" si="0"/>
        <v>0</v>
      </c>
      <c r="M28"/>
    </row>
    <row r="29" spans="1:13" x14ac:dyDescent="0.25">
      <c r="A29" s="113"/>
      <c r="B29" s="114"/>
      <c r="C29" s="115"/>
      <c r="D29" s="95">
        <v>6001099</v>
      </c>
      <c r="E29" s="100" t="s">
        <v>27</v>
      </c>
      <c r="F29" s="83">
        <v>0</v>
      </c>
      <c r="G29" s="83">
        <v>0</v>
      </c>
      <c r="H29" s="84">
        <f t="shared" si="1"/>
        <v>0</v>
      </c>
      <c r="I29" s="85" t="s">
        <v>14</v>
      </c>
      <c r="J29" s="86">
        <v>0.19649999999999998</v>
      </c>
      <c r="K29" s="87">
        <f t="shared" si="0"/>
        <v>0</v>
      </c>
      <c r="M29"/>
    </row>
    <row r="30" spans="1:13" x14ac:dyDescent="0.25">
      <c r="A30" s="113"/>
      <c r="B30" s="114"/>
      <c r="C30" s="115"/>
      <c r="D30" s="95">
        <v>6001100</v>
      </c>
      <c r="E30" s="100" t="s">
        <v>28</v>
      </c>
      <c r="F30" s="83">
        <v>0</v>
      </c>
      <c r="G30" s="83">
        <v>0</v>
      </c>
      <c r="H30" s="84">
        <f t="shared" si="1"/>
        <v>0</v>
      </c>
      <c r="I30" s="85" t="s">
        <v>14</v>
      </c>
      <c r="J30" s="86">
        <v>0.1321</v>
      </c>
      <c r="K30" s="87">
        <f t="shared" si="0"/>
        <v>0</v>
      </c>
      <c r="M30"/>
    </row>
    <row r="31" spans="1:13" ht="15" customHeight="1" x14ac:dyDescent="0.25">
      <c r="A31" s="113"/>
      <c r="B31" s="114"/>
      <c r="C31" s="115"/>
      <c r="D31" s="95">
        <v>6001101</v>
      </c>
      <c r="E31" s="100" t="s">
        <v>29</v>
      </c>
      <c r="F31" s="83">
        <v>0</v>
      </c>
      <c r="G31" s="83">
        <v>0</v>
      </c>
      <c r="H31" s="84">
        <f t="shared" si="1"/>
        <v>0</v>
      </c>
      <c r="I31" s="85" t="s">
        <v>14</v>
      </c>
      <c r="J31" s="86">
        <v>0.1321</v>
      </c>
      <c r="K31" s="87">
        <f t="shared" si="0"/>
        <v>0</v>
      </c>
      <c r="M31"/>
    </row>
    <row r="32" spans="1:13" x14ac:dyDescent="0.25">
      <c r="A32" s="113"/>
      <c r="B32" s="114"/>
      <c r="C32" s="115"/>
      <c r="D32" s="95">
        <v>6001108</v>
      </c>
      <c r="E32" s="100" t="s">
        <v>30</v>
      </c>
      <c r="F32" s="88">
        <v>0</v>
      </c>
      <c r="G32" s="83">
        <v>0</v>
      </c>
      <c r="H32" s="89">
        <f t="shared" si="1"/>
        <v>0</v>
      </c>
      <c r="I32" s="85" t="s">
        <v>14</v>
      </c>
      <c r="J32" s="86">
        <v>0.33069999999999999</v>
      </c>
      <c r="K32" s="90">
        <f t="shared" si="0"/>
        <v>0</v>
      </c>
      <c r="M32"/>
    </row>
    <row r="33" spans="1:13" x14ac:dyDescent="0.25">
      <c r="A33" s="113"/>
      <c r="B33" s="114"/>
      <c r="C33" s="115"/>
      <c r="D33" s="95">
        <v>6001107</v>
      </c>
      <c r="E33" s="100" t="s">
        <v>31</v>
      </c>
      <c r="F33" s="88">
        <v>0</v>
      </c>
      <c r="G33" s="83">
        <v>0</v>
      </c>
      <c r="H33" s="89">
        <f t="shared" si="1"/>
        <v>0</v>
      </c>
      <c r="I33" s="85" t="s">
        <v>14</v>
      </c>
      <c r="J33" s="86">
        <v>0.33069999999999999</v>
      </c>
      <c r="K33" s="90">
        <f t="shared" si="0"/>
        <v>0</v>
      </c>
      <c r="M33"/>
    </row>
    <row r="34" spans="1:13" x14ac:dyDescent="0.25">
      <c r="A34" s="113"/>
      <c r="B34" s="114"/>
      <c r="C34" s="115"/>
      <c r="D34" s="95">
        <v>6001103</v>
      </c>
      <c r="E34" s="100" t="s">
        <v>32</v>
      </c>
      <c r="F34" s="88">
        <v>0</v>
      </c>
      <c r="G34" s="83">
        <v>0</v>
      </c>
      <c r="H34" s="89">
        <f t="shared" si="1"/>
        <v>0</v>
      </c>
      <c r="I34" s="85" t="s">
        <v>14</v>
      </c>
      <c r="J34" s="86">
        <v>0.33069999999999999</v>
      </c>
      <c r="K34" s="90">
        <f t="shared" si="0"/>
        <v>0</v>
      </c>
      <c r="M34"/>
    </row>
    <row r="35" spans="1:13" x14ac:dyDescent="0.25">
      <c r="A35" s="113"/>
      <c r="B35" s="114"/>
      <c r="C35" s="115"/>
      <c r="D35" s="95">
        <v>6001109</v>
      </c>
      <c r="E35" s="100" t="s">
        <v>33</v>
      </c>
      <c r="F35" s="88">
        <v>0</v>
      </c>
      <c r="G35" s="83">
        <v>0</v>
      </c>
      <c r="H35" s="89">
        <f t="shared" si="1"/>
        <v>0</v>
      </c>
      <c r="I35" s="85" t="s">
        <v>14</v>
      </c>
      <c r="J35" s="86">
        <v>0.33069999999999999</v>
      </c>
      <c r="K35" s="90">
        <f t="shared" si="0"/>
        <v>0</v>
      </c>
      <c r="M35"/>
    </row>
    <row r="36" spans="1:13" x14ac:dyDescent="0.25">
      <c r="A36" s="113"/>
      <c r="B36" s="114"/>
      <c r="C36" s="115"/>
      <c r="D36" s="95">
        <v>6001105</v>
      </c>
      <c r="E36" s="100" t="s">
        <v>34</v>
      </c>
      <c r="F36" s="83">
        <v>0</v>
      </c>
      <c r="G36" s="83">
        <v>0</v>
      </c>
      <c r="H36" s="84">
        <f t="shared" si="1"/>
        <v>0</v>
      </c>
      <c r="I36" s="85" t="s">
        <v>14</v>
      </c>
      <c r="J36" s="86">
        <v>0.33069999999999999</v>
      </c>
      <c r="K36" s="90">
        <f t="shared" si="0"/>
        <v>0</v>
      </c>
      <c r="M36"/>
    </row>
    <row r="37" spans="1:13" x14ac:dyDescent="0.25">
      <c r="A37" s="113"/>
      <c r="B37" s="114"/>
      <c r="C37" s="115"/>
      <c r="D37" s="95">
        <v>6001106</v>
      </c>
      <c r="E37" s="100" t="s">
        <v>35</v>
      </c>
      <c r="F37" s="83">
        <v>0</v>
      </c>
      <c r="G37" s="83">
        <v>0</v>
      </c>
      <c r="H37" s="84">
        <f t="shared" si="1"/>
        <v>0</v>
      </c>
      <c r="I37" s="85" t="s">
        <v>14</v>
      </c>
      <c r="J37" s="86">
        <v>0.33069999999999999</v>
      </c>
      <c r="K37" s="90">
        <f t="shared" si="0"/>
        <v>0</v>
      </c>
      <c r="M37"/>
    </row>
    <row r="38" spans="1:13" x14ac:dyDescent="0.25">
      <c r="A38" s="113"/>
      <c r="B38" s="114"/>
      <c r="C38" s="115"/>
      <c r="D38" s="95">
        <v>6001102</v>
      </c>
      <c r="E38" s="100" t="s">
        <v>36</v>
      </c>
      <c r="F38" s="83">
        <v>0</v>
      </c>
      <c r="G38" s="83">
        <v>0</v>
      </c>
      <c r="H38" s="84">
        <f t="shared" si="1"/>
        <v>0</v>
      </c>
      <c r="I38" s="85" t="s">
        <v>14</v>
      </c>
      <c r="J38" s="86">
        <v>0.33069999999999999</v>
      </c>
      <c r="K38" s="90">
        <f t="shared" si="0"/>
        <v>0</v>
      </c>
      <c r="M38"/>
    </row>
    <row r="39" spans="1:13" x14ac:dyDescent="0.25">
      <c r="A39" s="113"/>
      <c r="B39" s="114"/>
      <c r="C39" s="115"/>
      <c r="D39" s="95">
        <v>6001104</v>
      </c>
      <c r="E39" s="100" t="s">
        <v>37</v>
      </c>
      <c r="F39" s="88">
        <v>0</v>
      </c>
      <c r="G39" s="83">
        <v>0</v>
      </c>
      <c r="H39" s="89">
        <f t="shared" si="1"/>
        <v>0</v>
      </c>
      <c r="I39" s="91" t="s">
        <v>14</v>
      </c>
      <c r="J39" s="86">
        <v>0.33069999999999999</v>
      </c>
      <c r="K39" s="90">
        <f t="shared" si="0"/>
        <v>0</v>
      </c>
      <c r="M39"/>
    </row>
    <row r="40" spans="1:13" x14ac:dyDescent="0.25">
      <c r="A40" s="113"/>
      <c r="B40" s="114"/>
      <c r="C40" s="115"/>
      <c r="D40" s="95">
        <v>6001110</v>
      </c>
      <c r="E40" s="100" t="s">
        <v>38</v>
      </c>
      <c r="F40" s="83">
        <v>0</v>
      </c>
      <c r="G40" s="83">
        <v>0</v>
      </c>
      <c r="H40" s="84">
        <f t="shared" si="1"/>
        <v>0</v>
      </c>
      <c r="I40" s="85" t="s">
        <v>14</v>
      </c>
      <c r="J40" s="86">
        <v>0.33069999999999999</v>
      </c>
      <c r="K40" s="90">
        <f t="shared" si="0"/>
        <v>0</v>
      </c>
      <c r="M40"/>
    </row>
    <row r="41" spans="1:13" ht="15" customHeight="1" x14ac:dyDescent="0.25">
      <c r="A41" s="113"/>
      <c r="B41" s="114"/>
      <c r="C41" s="115" t="s">
        <v>39</v>
      </c>
      <c r="D41" s="95">
        <v>6001111</v>
      </c>
      <c r="E41" s="100" t="s">
        <v>40</v>
      </c>
      <c r="F41" s="83">
        <v>0</v>
      </c>
      <c r="G41" s="83">
        <v>0</v>
      </c>
      <c r="H41" s="84">
        <f t="shared" si="1"/>
        <v>0</v>
      </c>
      <c r="I41" s="85" t="s">
        <v>14</v>
      </c>
      <c r="J41" s="86">
        <v>7.0999999999999994E-2</v>
      </c>
      <c r="K41" s="90">
        <f t="shared" si="0"/>
        <v>0</v>
      </c>
      <c r="M41"/>
    </row>
    <row r="42" spans="1:13" x14ac:dyDescent="0.25">
      <c r="A42" s="113"/>
      <c r="B42" s="114"/>
      <c r="C42" s="115"/>
      <c r="D42" s="95">
        <v>6001112</v>
      </c>
      <c r="E42" s="100" t="s">
        <v>41</v>
      </c>
      <c r="F42" s="83">
        <v>0</v>
      </c>
      <c r="G42" s="83">
        <v>0</v>
      </c>
      <c r="H42" s="84">
        <f t="shared" si="1"/>
        <v>0</v>
      </c>
      <c r="I42" s="85" t="s">
        <v>14</v>
      </c>
      <c r="J42" s="86">
        <v>7.0999999999999994E-2</v>
      </c>
      <c r="K42" s="90">
        <f t="shared" si="0"/>
        <v>0</v>
      </c>
      <c r="M42"/>
    </row>
    <row r="43" spans="1:13" x14ac:dyDescent="0.25">
      <c r="A43" s="113"/>
      <c r="B43" s="114"/>
      <c r="C43" s="115"/>
      <c r="D43" s="95">
        <v>6001113</v>
      </c>
      <c r="E43" s="100" t="s">
        <v>42</v>
      </c>
      <c r="F43" s="83">
        <v>0</v>
      </c>
      <c r="G43" s="83">
        <v>0</v>
      </c>
      <c r="H43" s="84">
        <f t="shared" si="1"/>
        <v>0</v>
      </c>
      <c r="I43" s="85" t="s">
        <v>14</v>
      </c>
      <c r="J43" s="86">
        <v>7.0999999999999994E-2</v>
      </c>
      <c r="K43" s="90">
        <f t="shared" si="0"/>
        <v>0</v>
      </c>
      <c r="M43"/>
    </row>
    <row r="44" spans="1:13" ht="15" customHeight="1" x14ac:dyDescent="0.25">
      <c r="A44" s="113"/>
      <c r="B44" s="114"/>
      <c r="C44" s="115" t="s">
        <v>43</v>
      </c>
      <c r="D44" s="95">
        <v>6001115</v>
      </c>
      <c r="E44" s="100" t="s">
        <v>44</v>
      </c>
      <c r="F44" s="83">
        <v>0</v>
      </c>
      <c r="G44" s="83">
        <v>0</v>
      </c>
      <c r="H44" s="84">
        <f t="shared" si="1"/>
        <v>0</v>
      </c>
      <c r="I44" s="85" t="s">
        <v>14</v>
      </c>
      <c r="J44" s="86">
        <v>3.6799999999999999E-2</v>
      </c>
      <c r="K44" s="90">
        <f t="shared" si="0"/>
        <v>0</v>
      </c>
      <c r="M44"/>
    </row>
    <row r="45" spans="1:13" x14ac:dyDescent="0.25">
      <c r="A45" s="113"/>
      <c r="B45" s="114"/>
      <c r="C45" s="115"/>
      <c r="D45" s="95">
        <v>6001114</v>
      </c>
      <c r="E45" s="100" t="s">
        <v>45</v>
      </c>
      <c r="F45" s="83">
        <v>0</v>
      </c>
      <c r="G45" s="83">
        <v>0</v>
      </c>
      <c r="H45" s="84">
        <f t="shared" si="1"/>
        <v>0</v>
      </c>
      <c r="I45" s="85" t="s">
        <v>14</v>
      </c>
      <c r="J45" s="86">
        <v>7.9600000000000004E-2</v>
      </c>
      <c r="K45" s="90">
        <f t="shared" si="0"/>
        <v>0</v>
      </c>
      <c r="M45"/>
    </row>
    <row r="46" spans="1:13" x14ac:dyDescent="0.25">
      <c r="A46" s="113"/>
      <c r="B46" s="114"/>
      <c r="C46" s="115"/>
      <c r="D46" s="95">
        <v>6001116</v>
      </c>
      <c r="E46" s="100" t="s">
        <v>46</v>
      </c>
      <c r="F46" s="83">
        <v>0</v>
      </c>
      <c r="G46" s="83">
        <v>0</v>
      </c>
      <c r="H46" s="84">
        <f t="shared" si="1"/>
        <v>0</v>
      </c>
      <c r="I46" s="85" t="s">
        <v>14</v>
      </c>
      <c r="J46" s="86">
        <v>7.9600000000000004E-2</v>
      </c>
      <c r="K46" s="90">
        <f t="shared" si="0"/>
        <v>0</v>
      </c>
      <c r="M46"/>
    </row>
    <row r="47" spans="1:13" x14ac:dyDescent="0.25">
      <c r="A47" s="113"/>
      <c r="B47" s="114"/>
      <c r="C47" s="112" t="s">
        <v>47</v>
      </c>
      <c r="D47" s="95">
        <v>6001117</v>
      </c>
      <c r="E47" s="100" t="s">
        <v>48</v>
      </c>
      <c r="F47" s="88">
        <v>0</v>
      </c>
      <c r="G47" s="83">
        <v>0</v>
      </c>
      <c r="H47" s="89">
        <f t="shared" si="1"/>
        <v>0</v>
      </c>
      <c r="I47" s="91" t="s">
        <v>14</v>
      </c>
      <c r="J47" s="86">
        <v>3.7999999999999999E-2</v>
      </c>
      <c r="K47" s="90">
        <f t="shared" si="0"/>
        <v>0</v>
      </c>
      <c r="M47"/>
    </row>
    <row r="48" spans="1:13" x14ac:dyDescent="0.25">
      <c r="A48" s="113"/>
      <c r="B48" s="114"/>
      <c r="C48" s="111"/>
      <c r="D48" s="95">
        <v>6001118</v>
      </c>
      <c r="E48" s="100" t="s">
        <v>49</v>
      </c>
      <c r="F48" s="83">
        <v>0</v>
      </c>
      <c r="G48" s="83">
        <v>0</v>
      </c>
      <c r="H48" s="84">
        <f t="shared" si="1"/>
        <v>0</v>
      </c>
      <c r="I48" s="85" t="s">
        <v>14</v>
      </c>
      <c r="J48" s="86">
        <v>6.7599999999999993E-2</v>
      </c>
      <c r="K48" s="92">
        <f t="shared" si="0"/>
        <v>0</v>
      </c>
    </row>
    <row r="49" spans="6:13" x14ac:dyDescent="0.25">
      <c r="F49" s="2"/>
      <c r="I49" s="5"/>
      <c r="L49" s="4"/>
      <c r="M49"/>
    </row>
    <row r="50" spans="6:13" ht="30" x14ac:dyDescent="0.25">
      <c r="F50" s="2"/>
      <c r="I50" s="5"/>
      <c r="J50" s="93" t="s">
        <v>101</v>
      </c>
      <c r="K50" s="98">
        <f>SUM(K18:K48)</f>
        <v>0</v>
      </c>
      <c r="L50" s="4"/>
      <c r="M50"/>
    </row>
    <row r="51" spans="6:13" x14ac:dyDescent="0.25">
      <c r="F51" s="2"/>
      <c r="I51" s="5"/>
      <c r="L51" s="4"/>
      <c r="M51"/>
    </row>
    <row r="52" spans="6:13" x14ac:dyDescent="0.25">
      <c r="F52" s="2"/>
      <c r="I52" s="5"/>
      <c r="L52" s="4"/>
      <c r="M52"/>
    </row>
  </sheetData>
  <sheetProtection algorithmName="SHA-512" hashValue="j/W2LMy1AMqy66nNrEWdlSIKZySMRO9/CEmS9uW2NIfI/WaVlixRAUJkyqEYAKk4DtZG5606fuPWF42IxeNwLQ==" saltValue="0Inl3gTZuAR6h0dFHwCmrw==" spinCount="100000" sheet="1" objects="1" scenarios="1"/>
  <mergeCells count="9">
    <mergeCell ref="A1:C7"/>
    <mergeCell ref="A18:A48"/>
    <mergeCell ref="B18:B48"/>
    <mergeCell ref="C41:C43"/>
    <mergeCell ref="C44:C46"/>
    <mergeCell ref="C18:C22"/>
    <mergeCell ref="C23:C27"/>
    <mergeCell ref="C28:C40"/>
    <mergeCell ref="C47:C48"/>
  </mergeCells>
  <pageMargins left="0.7" right="0.7" top="0.75" bottom="0.75" header="0.3" footer="0.3"/>
  <pageSetup scale="55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zoomScale="90" zoomScaleNormal="90" workbookViewId="0">
      <selection activeCell="B9" sqref="B9"/>
    </sheetView>
  </sheetViews>
  <sheetFormatPr defaultRowHeight="15" x14ac:dyDescent="0.25"/>
  <cols>
    <col min="1" max="1" width="19" bestFit="1" customWidth="1"/>
    <col min="2" max="3" width="22.5703125" customWidth="1"/>
    <col min="4" max="4" width="14.7109375" bestFit="1" customWidth="1"/>
    <col min="5" max="5" width="41.5703125" bestFit="1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12" t="s">
        <v>52</v>
      </c>
      <c r="B8" s="13" t="s">
        <v>118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18" t="s">
        <v>53</v>
      </c>
      <c r="B9" s="19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18" t="s">
        <v>1</v>
      </c>
      <c r="B10" s="20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12" t="s">
        <v>2</v>
      </c>
      <c r="B11" s="21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12" t="s">
        <v>116</v>
      </c>
      <c r="B12" s="67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13" t="s">
        <v>110</v>
      </c>
      <c r="B13" s="67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27" thickBot="1" x14ac:dyDescent="0.3">
      <c r="A14" s="72" t="s">
        <v>120</v>
      </c>
      <c r="B14" s="20"/>
      <c r="C14" s="14"/>
      <c r="D14" s="14"/>
      <c r="E14" s="14"/>
      <c r="F14" s="15"/>
      <c r="G14" s="16"/>
      <c r="H14" s="16"/>
      <c r="I14" s="16"/>
      <c r="J14" s="17"/>
      <c r="L14" s="4"/>
      <c r="M14"/>
    </row>
    <row r="15" spans="1:13" ht="15.75" thickBot="1" x14ac:dyDescent="0.3">
      <c r="A15" s="12" t="s">
        <v>111</v>
      </c>
      <c r="B15" s="67"/>
      <c r="C15" s="14"/>
      <c r="D15" s="14"/>
      <c r="E15" s="14"/>
      <c r="F15" s="15"/>
      <c r="G15" s="16"/>
      <c r="H15" s="16"/>
      <c r="I15" s="17"/>
      <c r="J15" s="14"/>
      <c r="K15" s="14"/>
    </row>
    <row r="16" spans="1:13" ht="15.75" thickBot="1" x14ac:dyDescent="0.3">
      <c r="A16" s="14"/>
      <c r="B16" s="14"/>
      <c r="C16" s="14"/>
      <c r="D16" s="14"/>
      <c r="E16" s="22"/>
      <c r="F16" s="14"/>
      <c r="G16" s="14"/>
      <c r="H16" s="14"/>
      <c r="I16" s="23"/>
      <c r="J16" s="14"/>
      <c r="K16" s="14"/>
      <c r="M16"/>
    </row>
    <row r="17" spans="1:13" ht="39" thickBot="1" x14ac:dyDescent="0.3">
      <c r="A17" s="27" t="s">
        <v>51</v>
      </c>
      <c r="B17" s="27" t="s">
        <v>109</v>
      </c>
      <c r="C17" s="27" t="s">
        <v>4</v>
      </c>
      <c r="D17" s="27" t="s">
        <v>6</v>
      </c>
      <c r="E17" s="27" t="s">
        <v>5</v>
      </c>
      <c r="F17" s="24" t="s">
        <v>112</v>
      </c>
      <c r="G17" s="24" t="s">
        <v>113</v>
      </c>
      <c r="H17" s="28" t="s">
        <v>114</v>
      </c>
      <c r="I17" s="28" t="s">
        <v>115</v>
      </c>
      <c r="J17" s="27" t="s">
        <v>10</v>
      </c>
      <c r="K17" s="27" t="s">
        <v>11</v>
      </c>
      <c r="M17"/>
    </row>
    <row r="18" spans="1:13" x14ac:dyDescent="0.25">
      <c r="A18" s="116" t="s">
        <v>118</v>
      </c>
      <c r="B18" s="119" t="s">
        <v>108</v>
      </c>
      <c r="C18" s="58" t="s">
        <v>12</v>
      </c>
      <c r="D18" s="60">
        <v>6001088</v>
      </c>
      <c r="E18" s="59" t="s">
        <v>13</v>
      </c>
      <c r="F18" s="68">
        <v>0</v>
      </c>
      <c r="G18" s="68">
        <v>0</v>
      </c>
      <c r="H18" s="70">
        <f>G18-F18</f>
        <v>0</v>
      </c>
      <c r="I18" s="32" t="s">
        <v>14</v>
      </c>
      <c r="J18" s="33">
        <v>4.7000000000000002E-3</v>
      </c>
      <c r="K18" s="34">
        <f t="shared" ref="K18:K48" si="0">H18*J18</f>
        <v>0</v>
      </c>
      <c r="M18"/>
    </row>
    <row r="19" spans="1:13" x14ac:dyDescent="0.25">
      <c r="A19" s="117"/>
      <c r="B19" s="120"/>
      <c r="C19" s="51"/>
      <c r="D19" s="60">
        <v>6001089</v>
      </c>
      <c r="E19" s="59" t="s">
        <v>15</v>
      </c>
      <c r="F19" s="68">
        <v>0</v>
      </c>
      <c r="G19" s="68">
        <v>0</v>
      </c>
      <c r="H19" s="70">
        <f t="shared" ref="H19:H48" si="1">SUM(G19-F19)</f>
        <v>0</v>
      </c>
      <c r="I19" s="32" t="s">
        <v>14</v>
      </c>
      <c r="J19" s="36">
        <v>5.6800000000000003E-2</v>
      </c>
      <c r="K19" s="34">
        <f t="shared" si="0"/>
        <v>0</v>
      </c>
      <c r="M19"/>
    </row>
    <row r="20" spans="1:13" x14ac:dyDescent="0.25">
      <c r="A20" s="117"/>
      <c r="B20" s="120"/>
      <c r="C20" s="51"/>
      <c r="D20" s="60">
        <v>6001090</v>
      </c>
      <c r="E20" s="59" t="s">
        <v>16</v>
      </c>
      <c r="F20" s="68">
        <v>0</v>
      </c>
      <c r="G20" s="68">
        <v>0</v>
      </c>
      <c r="H20" s="70">
        <f t="shared" si="1"/>
        <v>0</v>
      </c>
      <c r="I20" s="32" t="s">
        <v>14</v>
      </c>
      <c r="J20" s="36">
        <v>8.4699999999999998E-2</v>
      </c>
      <c r="K20" s="34">
        <f t="shared" si="0"/>
        <v>0</v>
      </c>
      <c r="M20"/>
    </row>
    <row r="21" spans="1:13" x14ac:dyDescent="0.25">
      <c r="A21" s="117"/>
      <c r="B21" s="120"/>
      <c r="C21" s="51"/>
      <c r="D21" s="60">
        <v>6001091</v>
      </c>
      <c r="E21" s="59" t="s">
        <v>17</v>
      </c>
      <c r="F21" s="68">
        <v>0</v>
      </c>
      <c r="G21" s="68">
        <v>0</v>
      </c>
      <c r="H21" s="70">
        <f t="shared" si="1"/>
        <v>0</v>
      </c>
      <c r="I21" s="32" t="s">
        <v>14</v>
      </c>
      <c r="J21" s="36">
        <v>0.1062</v>
      </c>
      <c r="K21" s="34">
        <f t="shared" si="0"/>
        <v>0</v>
      </c>
      <c r="M21"/>
    </row>
    <row r="22" spans="1:13" ht="15.75" thickBot="1" x14ac:dyDescent="0.3">
      <c r="A22" s="117"/>
      <c r="B22" s="120"/>
      <c r="C22" s="52"/>
      <c r="D22" s="60">
        <v>6001092</v>
      </c>
      <c r="E22" s="59" t="s">
        <v>18</v>
      </c>
      <c r="F22" s="68">
        <v>0</v>
      </c>
      <c r="G22" s="68">
        <v>0</v>
      </c>
      <c r="H22" s="70">
        <f t="shared" si="1"/>
        <v>0</v>
      </c>
      <c r="I22" s="32" t="s">
        <v>14</v>
      </c>
      <c r="J22" s="55">
        <v>0.16930000000000001</v>
      </c>
      <c r="K22" s="34">
        <f t="shared" si="0"/>
        <v>0</v>
      </c>
      <c r="M22"/>
    </row>
    <row r="23" spans="1:13" x14ac:dyDescent="0.25">
      <c r="A23" s="117"/>
      <c r="B23" s="120"/>
      <c r="C23" s="58" t="s">
        <v>19</v>
      </c>
      <c r="D23" s="60">
        <v>6001093</v>
      </c>
      <c r="E23" s="59" t="s">
        <v>20</v>
      </c>
      <c r="F23" s="68">
        <v>0</v>
      </c>
      <c r="G23" s="68">
        <v>0</v>
      </c>
      <c r="H23" s="70">
        <f t="shared" si="1"/>
        <v>0</v>
      </c>
      <c r="I23" s="32" t="s">
        <v>14</v>
      </c>
      <c r="J23" s="36">
        <v>0.22919999999999999</v>
      </c>
      <c r="K23" s="34">
        <f t="shared" si="0"/>
        <v>0</v>
      </c>
      <c r="M23"/>
    </row>
    <row r="24" spans="1:13" x14ac:dyDescent="0.25">
      <c r="A24" s="117"/>
      <c r="B24" s="120"/>
      <c r="C24" s="53"/>
      <c r="D24" s="60">
        <v>6001094</v>
      </c>
      <c r="E24" s="59" t="s">
        <v>21</v>
      </c>
      <c r="F24" s="68">
        <v>0</v>
      </c>
      <c r="G24" s="68">
        <v>0</v>
      </c>
      <c r="H24" s="70">
        <f t="shared" si="1"/>
        <v>0</v>
      </c>
      <c r="I24" s="32" t="s">
        <v>14</v>
      </c>
      <c r="J24" s="36">
        <v>0.22919999999999999</v>
      </c>
      <c r="K24" s="34">
        <f t="shared" si="0"/>
        <v>0</v>
      </c>
      <c r="M24"/>
    </row>
    <row r="25" spans="1:13" x14ac:dyDescent="0.25">
      <c r="A25" s="117"/>
      <c r="B25" s="120"/>
      <c r="C25" s="53"/>
      <c r="D25" s="60">
        <v>6001095</v>
      </c>
      <c r="E25" s="59" t="s">
        <v>22</v>
      </c>
      <c r="F25" s="68">
        <v>0</v>
      </c>
      <c r="G25" s="68">
        <v>0</v>
      </c>
      <c r="H25" s="70">
        <f t="shared" si="1"/>
        <v>0</v>
      </c>
      <c r="I25" s="32" t="s">
        <v>14</v>
      </c>
      <c r="J25" s="36">
        <v>0.22919999999999999</v>
      </c>
      <c r="K25" s="34">
        <f t="shared" si="0"/>
        <v>0</v>
      </c>
      <c r="M25"/>
    </row>
    <row r="26" spans="1:13" x14ac:dyDescent="0.25">
      <c r="A26" s="117"/>
      <c r="B26" s="120"/>
      <c r="C26" s="53"/>
      <c r="D26" s="60">
        <v>6001096</v>
      </c>
      <c r="E26" s="59" t="s">
        <v>23</v>
      </c>
      <c r="F26" s="68">
        <v>0</v>
      </c>
      <c r="G26" s="68">
        <v>0</v>
      </c>
      <c r="H26" s="70">
        <f t="shared" si="1"/>
        <v>0</v>
      </c>
      <c r="I26" s="32" t="s">
        <v>14</v>
      </c>
      <c r="J26" s="36">
        <v>9.3899999999999997E-2</v>
      </c>
      <c r="K26" s="34">
        <f t="shared" si="0"/>
        <v>0</v>
      </c>
      <c r="M26"/>
    </row>
    <row r="27" spans="1:13" ht="15.75" thickBot="1" x14ac:dyDescent="0.3">
      <c r="A27" s="117"/>
      <c r="B27" s="120"/>
      <c r="C27" s="54"/>
      <c r="D27" s="60">
        <v>6001097</v>
      </c>
      <c r="E27" s="59" t="s">
        <v>24</v>
      </c>
      <c r="F27" s="68">
        <v>0</v>
      </c>
      <c r="G27" s="68">
        <v>0</v>
      </c>
      <c r="H27" s="70">
        <f t="shared" si="1"/>
        <v>0</v>
      </c>
      <c r="I27" s="32" t="s">
        <v>14</v>
      </c>
      <c r="J27" s="36">
        <v>9.3899999999999997E-2</v>
      </c>
      <c r="K27" s="34">
        <f t="shared" si="0"/>
        <v>0</v>
      </c>
      <c r="M27"/>
    </row>
    <row r="28" spans="1:13" x14ac:dyDescent="0.25">
      <c r="A28" s="117"/>
      <c r="B28" s="120"/>
      <c r="C28" s="58" t="s">
        <v>25</v>
      </c>
      <c r="D28" s="60">
        <v>6001098</v>
      </c>
      <c r="E28" s="59" t="s">
        <v>26</v>
      </c>
      <c r="F28" s="68">
        <v>0</v>
      </c>
      <c r="G28" s="68">
        <v>0</v>
      </c>
      <c r="H28" s="70">
        <f t="shared" si="1"/>
        <v>0</v>
      </c>
      <c r="I28" s="32" t="s">
        <v>14</v>
      </c>
      <c r="J28" s="55">
        <v>0.15970000000000001</v>
      </c>
      <c r="K28" s="34">
        <f t="shared" si="0"/>
        <v>0</v>
      </c>
      <c r="M28"/>
    </row>
    <row r="29" spans="1:13" x14ac:dyDescent="0.25">
      <c r="A29" s="117"/>
      <c r="B29" s="120"/>
      <c r="C29" s="53"/>
      <c r="D29" s="60">
        <v>6001099</v>
      </c>
      <c r="E29" s="59" t="s">
        <v>27</v>
      </c>
      <c r="F29" s="68">
        <v>0</v>
      </c>
      <c r="G29" s="68">
        <v>0</v>
      </c>
      <c r="H29" s="70">
        <f t="shared" si="1"/>
        <v>0</v>
      </c>
      <c r="I29" s="32" t="s">
        <v>14</v>
      </c>
      <c r="J29" s="55">
        <v>0.15970000000000001</v>
      </c>
      <c r="K29" s="34">
        <f t="shared" si="0"/>
        <v>0</v>
      </c>
      <c r="M29"/>
    </row>
    <row r="30" spans="1:13" x14ac:dyDescent="0.25">
      <c r="A30" s="117"/>
      <c r="B30" s="120"/>
      <c r="C30" s="53"/>
      <c r="D30" s="60">
        <v>6001100</v>
      </c>
      <c r="E30" s="59" t="s">
        <v>28</v>
      </c>
      <c r="F30" s="68">
        <v>0</v>
      </c>
      <c r="G30" s="68">
        <v>0</v>
      </c>
      <c r="H30" s="70">
        <f t="shared" si="1"/>
        <v>0</v>
      </c>
      <c r="I30" s="32" t="s">
        <v>14</v>
      </c>
      <c r="J30" s="55">
        <v>0.11890000000000001</v>
      </c>
      <c r="K30" s="34">
        <f t="shared" si="0"/>
        <v>0</v>
      </c>
      <c r="M30"/>
    </row>
    <row r="31" spans="1:13" ht="15" customHeight="1" x14ac:dyDescent="0.25">
      <c r="A31" s="117"/>
      <c r="B31" s="120"/>
      <c r="C31" s="53"/>
      <c r="D31" s="60">
        <v>6001101</v>
      </c>
      <c r="E31" s="59" t="s">
        <v>29</v>
      </c>
      <c r="F31" s="68">
        <v>0</v>
      </c>
      <c r="G31" s="68">
        <v>0</v>
      </c>
      <c r="H31" s="70">
        <f t="shared" si="1"/>
        <v>0</v>
      </c>
      <c r="I31" s="32" t="s">
        <v>14</v>
      </c>
      <c r="J31" s="55">
        <v>0.11890000000000001</v>
      </c>
      <c r="K31" s="34">
        <f t="shared" si="0"/>
        <v>0</v>
      </c>
      <c r="M31"/>
    </row>
    <row r="32" spans="1:13" x14ac:dyDescent="0.25">
      <c r="A32" s="117"/>
      <c r="B32" s="120"/>
      <c r="C32" s="53"/>
      <c r="D32" s="60">
        <v>6001108</v>
      </c>
      <c r="E32" s="59" t="s">
        <v>30</v>
      </c>
      <c r="F32" s="69">
        <v>0</v>
      </c>
      <c r="G32" s="68">
        <v>0</v>
      </c>
      <c r="H32" s="71">
        <f t="shared" si="1"/>
        <v>0</v>
      </c>
      <c r="I32" s="32" t="s">
        <v>14</v>
      </c>
      <c r="J32" s="55">
        <v>0.3301</v>
      </c>
      <c r="K32" s="42">
        <f t="shared" si="0"/>
        <v>0</v>
      </c>
      <c r="M32"/>
    </row>
    <row r="33" spans="1:13" x14ac:dyDescent="0.25">
      <c r="A33" s="117"/>
      <c r="B33" s="120"/>
      <c r="C33" s="53"/>
      <c r="D33" s="60">
        <v>6001107</v>
      </c>
      <c r="E33" s="59" t="s">
        <v>31</v>
      </c>
      <c r="F33" s="69">
        <v>0</v>
      </c>
      <c r="G33" s="68">
        <v>0</v>
      </c>
      <c r="H33" s="71">
        <f t="shared" si="1"/>
        <v>0</v>
      </c>
      <c r="I33" s="32" t="s">
        <v>14</v>
      </c>
      <c r="J33" s="55">
        <v>0.3301</v>
      </c>
      <c r="K33" s="42">
        <f t="shared" si="0"/>
        <v>0</v>
      </c>
      <c r="M33"/>
    </row>
    <row r="34" spans="1:13" x14ac:dyDescent="0.25">
      <c r="A34" s="117"/>
      <c r="B34" s="120"/>
      <c r="C34" s="53"/>
      <c r="D34" s="60">
        <v>6001103</v>
      </c>
      <c r="E34" s="59" t="s">
        <v>32</v>
      </c>
      <c r="F34" s="69">
        <v>0</v>
      </c>
      <c r="G34" s="68">
        <v>0</v>
      </c>
      <c r="H34" s="71">
        <f t="shared" si="1"/>
        <v>0</v>
      </c>
      <c r="I34" s="32" t="s">
        <v>14</v>
      </c>
      <c r="J34" s="55">
        <v>0.3301</v>
      </c>
      <c r="K34" s="42">
        <f t="shared" si="0"/>
        <v>0</v>
      </c>
      <c r="M34"/>
    </row>
    <row r="35" spans="1:13" x14ac:dyDescent="0.25">
      <c r="A35" s="117"/>
      <c r="B35" s="120"/>
      <c r="C35" s="53"/>
      <c r="D35" s="60">
        <v>6001109</v>
      </c>
      <c r="E35" s="59" t="s">
        <v>33</v>
      </c>
      <c r="F35" s="69">
        <v>0</v>
      </c>
      <c r="G35" s="68">
        <v>0</v>
      </c>
      <c r="H35" s="71">
        <f t="shared" si="1"/>
        <v>0</v>
      </c>
      <c r="I35" s="32" t="s">
        <v>14</v>
      </c>
      <c r="J35" s="55">
        <v>0.3301</v>
      </c>
      <c r="K35" s="42">
        <f t="shared" si="0"/>
        <v>0</v>
      </c>
      <c r="M35"/>
    </row>
    <row r="36" spans="1:13" x14ac:dyDescent="0.25">
      <c r="A36" s="117"/>
      <c r="B36" s="120"/>
      <c r="C36" s="53"/>
      <c r="D36" s="60">
        <v>6001105</v>
      </c>
      <c r="E36" s="59" t="s">
        <v>34</v>
      </c>
      <c r="F36" s="68">
        <v>0</v>
      </c>
      <c r="G36" s="68">
        <v>0</v>
      </c>
      <c r="H36" s="70">
        <f t="shared" si="1"/>
        <v>0</v>
      </c>
      <c r="I36" s="32" t="s">
        <v>14</v>
      </c>
      <c r="J36" s="55">
        <v>0.3301</v>
      </c>
      <c r="K36" s="42">
        <f t="shared" si="0"/>
        <v>0</v>
      </c>
      <c r="M36"/>
    </row>
    <row r="37" spans="1:13" x14ac:dyDescent="0.25">
      <c r="A37" s="117"/>
      <c r="B37" s="120"/>
      <c r="C37" s="53"/>
      <c r="D37" s="60">
        <v>6001106</v>
      </c>
      <c r="E37" s="59" t="s">
        <v>35</v>
      </c>
      <c r="F37" s="68">
        <v>0</v>
      </c>
      <c r="G37" s="68">
        <v>0</v>
      </c>
      <c r="H37" s="70">
        <f t="shared" si="1"/>
        <v>0</v>
      </c>
      <c r="I37" s="32" t="s">
        <v>14</v>
      </c>
      <c r="J37" s="55">
        <v>0.3301</v>
      </c>
      <c r="K37" s="42">
        <f t="shared" si="0"/>
        <v>0</v>
      </c>
      <c r="M37"/>
    </row>
    <row r="38" spans="1:13" x14ac:dyDescent="0.25">
      <c r="A38" s="117"/>
      <c r="B38" s="120"/>
      <c r="C38" s="53"/>
      <c r="D38" s="60">
        <v>6001102</v>
      </c>
      <c r="E38" s="59" t="s">
        <v>36</v>
      </c>
      <c r="F38" s="68">
        <v>0</v>
      </c>
      <c r="G38" s="68">
        <v>0</v>
      </c>
      <c r="H38" s="70">
        <f t="shared" si="1"/>
        <v>0</v>
      </c>
      <c r="I38" s="32" t="s">
        <v>14</v>
      </c>
      <c r="J38" s="55">
        <v>0.3301</v>
      </c>
      <c r="K38" s="42">
        <f t="shared" si="0"/>
        <v>0</v>
      </c>
      <c r="M38"/>
    </row>
    <row r="39" spans="1:13" x14ac:dyDescent="0.25">
      <c r="A39" s="117"/>
      <c r="B39" s="120"/>
      <c r="C39" s="53"/>
      <c r="D39" s="60">
        <v>6001104</v>
      </c>
      <c r="E39" s="59" t="s">
        <v>37</v>
      </c>
      <c r="F39" s="69">
        <v>0</v>
      </c>
      <c r="G39" s="68">
        <v>0</v>
      </c>
      <c r="H39" s="71">
        <f t="shared" si="1"/>
        <v>0</v>
      </c>
      <c r="I39" s="46" t="s">
        <v>14</v>
      </c>
      <c r="J39" s="55">
        <v>0.3301</v>
      </c>
      <c r="K39" s="42">
        <f t="shared" si="0"/>
        <v>0</v>
      </c>
      <c r="M39"/>
    </row>
    <row r="40" spans="1:13" ht="15.75" thickBot="1" x14ac:dyDescent="0.3">
      <c r="A40" s="117"/>
      <c r="B40" s="120"/>
      <c r="C40" s="54"/>
      <c r="D40" s="60">
        <v>6001110</v>
      </c>
      <c r="E40" s="59" t="s">
        <v>38</v>
      </c>
      <c r="F40" s="68">
        <v>0</v>
      </c>
      <c r="G40" s="68">
        <v>0</v>
      </c>
      <c r="H40" s="70">
        <f t="shared" si="1"/>
        <v>0</v>
      </c>
      <c r="I40" s="32" t="s">
        <v>14</v>
      </c>
      <c r="J40" s="55">
        <v>0.3301</v>
      </c>
      <c r="K40" s="42">
        <f t="shared" si="0"/>
        <v>0</v>
      </c>
      <c r="M40"/>
    </row>
    <row r="41" spans="1:13" ht="15" customHeight="1" x14ac:dyDescent="0.25">
      <c r="A41" s="117"/>
      <c r="B41" s="120"/>
      <c r="C41" s="122" t="s">
        <v>39</v>
      </c>
      <c r="D41" s="60">
        <v>6001111</v>
      </c>
      <c r="E41" s="59" t="s">
        <v>40</v>
      </c>
      <c r="F41" s="68">
        <v>0</v>
      </c>
      <c r="G41" s="68">
        <v>0</v>
      </c>
      <c r="H41" s="70">
        <f t="shared" si="1"/>
        <v>0</v>
      </c>
      <c r="I41" s="32" t="s">
        <v>14</v>
      </c>
      <c r="J41" s="55">
        <v>6.5000000000000002E-2</v>
      </c>
      <c r="K41" s="42">
        <f t="shared" si="0"/>
        <v>0</v>
      </c>
      <c r="M41"/>
    </row>
    <row r="42" spans="1:13" x14ac:dyDescent="0.25">
      <c r="A42" s="117"/>
      <c r="B42" s="120"/>
      <c r="C42" s="123"/>
      <c r="D42" s="60">
        <v>6001112</v>
      </c>
      <c r="E42" s="59" t="s">
        <v>41</v>
      </c>
      <c r="F42" s="68">
        <v>0</v>
      </c>
      <c r="G42" s="68">
        <v>0</v>
      </c>
      <c r="H42" s="70">
        <f t="shared" si="1"/>
        <v>0</v>
      </c>
      <c r="I42" s="32" t="s">
        <v>14</v>
      </c>
      <c r="J42" s="55">
        <v>6.5000000000000002E-2</v>
      </c>
      <c r="K42" s="42">
        <f t="shared" si="0"/>
        <v>0</v>
      </c>
      <c r="M42"/>
    </row>
    <row r="43" spans="1:13" ht="15.75" thickBot="1" x14ac:dyDescent="0.3">
      <c r="A43" s="117"/>
      <c r="B43" s="120"/>
      <c r="C43" s="124"/>
      <c r="D43" s="60">
        <v>6001113</v>
      </c>
      <c r="E43" s="59" t="s">
        <v>42</v>
      </c>
      <c r="F43" s="68">
        <v>0</v>
      </c>
      <c r="G43" s="68">
        <v>0</v>
      </c>
      <c r="H43" s="70">
        <f t="shared" si="1"/>
        <v>0</v>
      </c>
      <c r="I43" s="32" t="s">
        <v>14</v>
      </c>
      <c r="J43" s="55">
        <v>6.5000000000000002E-2</v>
      </c>
      <c r="K43" s="42">
        <f t="shared" si="0"/>
        <v>0</v>
      </c>
      <c r="M43"/>
    </row>
    <row r="44" spans="1:13" ht="15" customHeight="1" x14ac:dyDescent="0.25">
      <c r="A44" s="117"/>
      <c r="B44" s="120"/>
      <c r="C44" s="122" t="s">
        <v>43</v>
      </c>
      <c r="D44" s="60">
        <v>6001115</v>
      </c>
      <c r="E44" s="59" t="s">
        <v>44</v>
      </c>
      <c r="F44" s="68">
        <v>0</v>
      </c>
      <c r="G44" s="68">
        <v>0</v>
      </c>
      <c r="H44" s="70">
        <f t="shared" si="1"/>
        <v>0</v>
      </c>
      <c r="I44" s="32" t="s">
        <v>14</v>
      </c>
      <c r="J44" s="55">
        <v>3.3300000000000003E-2</v>
      </c>
      <c r="K44" s="42">
        <f t="shared" si="0"/>
        <v>0</v>
      </c>
      <c r="M44"/>
    </row>
    <row r="45" spans="1:13" x14ac:dyDescent="0.25">
      <c r="A45" s="117"/>
      <c r="B45" s="120"/>
      <c r="C45" s="123"/>
      <c r="D45" s="60">
        <v>6001114</v>
      </c>
      <c r="E45" s="59" t="s">
        <v>45</v>
      </c>
      <c r="F45" s="68">
        <v>0</v>
      </c>
      <c r="G45" s="68">
        <v>0</v>
      </c>
      <c r="H45" s="70">
        <f t="shared" si="1"/>
        <v>0</v>
      </c>
      <c r="I45" s="32" t="s">
        <v>14</v>
      </c>
      <c r="J45" s="55">
        <v>7.6100000000000001E-2</v>
      </c>
      <c r="K45" s="42">
        <f t="shared" si="0"/>
        <v>0</v>
      </c>
      <c r="M45"/>
    </row>
    <row r="46" spans="1:13" ht="15.75" thickBot="1" x14ac:dyDescent="0.3">
      <c r="A46" s="117"/>
      <c r="B46" s="120"/>
      <c r="C46" s="124"/>
      <c r="D46" s="60">
        <v>6001116</v>
      </c>
      <c r="E46" s="59" t="s">
        <v>46</v>
      </c>
      <c r="F46" s="68">
        <v>0</v>
      </c>
      <c r="G46" s="68">
        <v>0</v>
      </c>
      <c r="H46" s="70">
        <f t="shared" si="1"/>
        <v>0</v>
      </c>
      <c r="I46" s="32" t="s">
        <v>14</v>
      </c>
      <c r="J46" s="55">
        <v>7.6100000000000001E-2</v>
      </c>
      <c r="K46" s="42">
        <f t="shared" si="0"/>
        <v>0</v>
      </c>
      <c r="M46"/>
    </row>
    <row r="47" spans="1:13" x14ac:dyDescent="0.25">
      <c r="A47" s="117"/>
      <c r="B47" s="120"/>
      <c r="C47" s="58" t="s">
        <v>47</v>
      </c>
      <c r="D47" s="60">
        <v>6001117</v>
      </c>
      <c r="E47" s="59" t="s">
        <v>48</v>
      </c>
      <c r="F47" s="69">
        <v>0</v>
      </c>
      <c r="G47" s="68">
        <v>0</v>
      </c>
      <c r="H47" s="71">
        <f t="shared" si="1"/>
        <v>0</v>
      </c>
      <c r="I47" s="46" t="s">
        <v>14</v>
      </c>
      <c r="J47" s="55">
        <v>3.7699999999999997E-2</v>
      </c>
      <c r="K47" s="42">
        <f t="shared" si="0"/>
        <v>0</v>
      </c>
      <c r="M47"/>
    </row>
    <row r="48" spans="1:13" ht="15.75" thickBot="1" x14ac:dyDescent="0.3">
      <c r="A48" s="118"/>
      <c r="B48" s="121"/>
      <c r="C48" s="54"/>
      <c r="D48" s="60">
        <v>6001118</v>
      </c>
      <c r="E48" s="59" t="s">
        <v>49</v>
      </c>
      <c r="F48" s="68">
        <v>0</v>
      </c>
      <c r="G48" s="68">
        <v>0</v>
      </c>
      <c r="H48" s="70">
        <f t="shared" si="1"/>
        <v>0</v>
      </c>
      <c r="I48" s="32" t="s">
        <v>14</v>
      </c>
      <c r="J48" s="55">
        <v>6.1600000000000002E-2</v>
      </c>
      <c r="K48" s="47">
        <f t="shared" si="0"/>
        <v>0</v>
      </c>
    </row>
    <row r="49" spans="1:13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14"/>
      <c r="K49" s="14"/>
      <c r="L49" s="4"/>
      <c r="M49"/>
    </row>
    <row r="50" spans="1:13" ht="26.25" x14ac:dyDescent="0.25">
      <c r="A50" s="14"/>
      <c r="B50" s="14"/>
      <c r="C50" s="14"/>
      <c r="D50" s="14"/>
      <c r="E50" s="14"/>
      <c r="F50" s="16"/>
      <c r="G50" s="16"/>
      <c r="H50" s="16"/>
      <c r="I50" s="23"/>
      <c r="J50" s="49" t="s">
        <v>101</v>
      </c>
      <c r="K50" s="50">
        <f>SUM(K18:K48)</f>
        <v>0</v>
      </c>
      <c r="L50" s="4"/>
      <c r="M50"/>
    </row>
    <row r="51" spans="1:13" x14ac:dyDescent="0.25">
      <c r="F51" s="2"/>
      <c r="I51" s="5"/>
      <c r="L51" s="4"/>
      <c r="M51"/>
    </row>
    <row r="52" spans="1:13" x14ac:dyDescent="0.25">
      <c r="F52" s="2"/>
      <c r="I52" s="5"/>
      <c r="L52" s="4"/>
      <c r="M52"/>
    </row>
  </sheetData>
  <sheetProtection algorithmName="SHA-512" hashValue="9B/VYxjpisWa36LzNHxS8jejxVvmQLA8DbxeuJUMVhj/BSBKKvrRG5DViKq3AmXB7W9PnrV3Q6YQSgHpPyz2pg==" saltValue="Mqj+KHUxHSqyWF3ZTOXsLQ==" spinCount="100000" sheet="1" objects="1" scenarios="1"/>
  <mergeCells count="5">
    <mergeCell ref="A1:C7"/>
    <mergeCell ref="A18:A48"/>
    <mergeCell ref="B18:B48"/>
    <mergeCell ref="C41:C43"/>
    <mergeCell ref="C44:C46"/>
  </mergeCells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topLeftCell="B1" zoomScale="70" zoomScaleNormal="70" workbookViewId="0">
      <selection activeCell="E1" sqref="E1"/>
    </sheetView>
  </sheetViews>
  <sheetFormatPr defaultRowHeight="15" x14ac:dyDescent="0.25"/>
  <cols>
    <col min="1" max="1" width="19" bestFit="1" customWidth="1"/>
    <col min="2" max="3" width="22.5703125" customWidth="1"/>
    <col min="4" max="4" width="14.7109375" bestFit="1" customWidth="1"/>
    <col min="5" max="5" width="41.5703125" bestFit="1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12" t="s">
        <v>52</v>
      </c>
      <c r="B8" s="13" t="s">
        <v>117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18" t="s">
        <v>53</v>
      </c>
      <c r="B9" s="19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18" t="s">
        <v>1</v>
      </c>
      <c r="B10" s="20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12" t="s">
        <v>2</v>
      </c>
      <c r="B11" s="21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12" t="s">
        <v>116</v>
      </c>
      <c r="B12" s="67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13" t="s">
        <v>110</v>
      </c>
      <c r="B13" s="67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15.75" thickBot="1" x14ac:dyDescent="0.3">
      <c r="A14" s="12" t="s">
        <v>111</v>
      </c>
      <c r="B14" s="67"/>
      <c r="C14" s="14"/>
      <c r="D14" s="14"/>
      <c r="E14" s="14"/>
      <c r="F14" s="15"/>
      <c r="G14" s="16"/>
      <c r="H14" s="16"/>
      <c r="I14" s="17"/>
      <c r="J14" s="14"/>
      <c r="K14" s="14"/>
    </row>
    <row r="15" spans="1:13" ht="15.75" thickBot="1" x14ac:dyDescent="0.3">
      <c r="A15" s="14"/>
      <c r="B15" s="14"/>
      <c r="C15" s="14"/>
      <c r="D15" s="14"/>
      <c r="E15" s="22"/>
      <c r="F15" s="14"/>
      <c r="G15" s="14"/>
      <c r="H15" s="14"/>
      <c r="I15" s="23"/>
      <c r="J15" s="14"/>
      <c r="K15" s="14"/>
      <c r="M15"/>
    </row>
    <row r="16" spans="1:13" ht="39" thickBot="1" x14ac:dyDescent="0.3">
      <c r="A16" s="27" t="s">
        <v>51</v>
      </c>
      <c r="B16" s="27" t="s">
        <v>109</v>
      </c>
      <c r="C16" s="27" t="s">
        <v>4</v>
      </c>
      <c r="D16" s="27" t="s">
        <v>6</v>
      </c>
      <c r="E16" s="27" t="s">
        <v>5</v>
      </c>
      <c r="F16" s="24" t="s">
        <v>112</v>
      </c>
      <c r="G16" s="24" t="s">
        <v>113</v>
      </c>
      <c r="H16" s="28" t="s">
        <v>114</v>
      </c>
      <c r="I16" s="28" t="s">
        <v>115</v>
      </c>
      <c r="J16" s="27" t="s">
        <v>10</v>
      </c>
      <c r="K16" s="27" t="s">
        <v>11</v>
      </c>
      <c r="M16"/>
    </row>
    <row r="17" spans="1:13" x14ac:dyDescent="0.25">
      <c r="A17" s="116" t="s">
        <v>117</v>
      </c>
      <c r="B17" s="119" t="s">
        <v>108</v>
      </c>
      <c r="C17" s="58" t="s">
        <v>12</v>
      </c>
      <c r="D17" s="60">
        <v>6001088</v>
      </c>
      <c r="E17" s="59" t="s">
        <v>13</v>
      </c>
      <c r="F17" s="68">
        <v>0</v>
      </c>
      <c r="G17" s="68">
        <v>0</v>
      </c>
      <c r="H17" s="70">
        <f>G17-F17</f>
        <v>0</v>
      </c>
      <c r="I17" s="32" t="s">
        <v>14</v>
      </c>
      <c r="J17" s="33">
        <v>3.7000000000000002E-3</v>
      </c>
      <c r="K17" s="34">
        <f t="shared" ref="K17:K47" si="0">H17*J17</f>
        <v>0</v>
      </c>
      <c r="M17"/>
    </row>
    <row r="18" spans="1:13" x14ac:dyDescent="0.25">
      <c r="A18" s="117"/>
      <c r="B18" s="120"/>
      <c r="C18" s="51"/>
      <c r="D18" s="60">
        <v>6001089</v>
      </c>
      <c r="E18" s="59" t="s">
        <v>15</v>
      </c>
      <c r="F18" s="68">
        <v>0</v>
      </c>
      <c r="G18" s="68">
        <v>0</v>
      </c>
      <c r="H18" s="70">
        <f t="shared" ref="H18:H47" si="1">SUM(G18-F18)</f>
        <v>0</v>
      </c>
      <c r="I18" s="32" t="s">
        <v>14</v>
      </c>
      <c r="J18" s="36">
        <v>5.2699999999999997E-2</v>
      </c>
      <c r="K18" s="34">
        <f t="shared" si="0"/>
        <v>0</v>
      </c>
      <c r="M18"/>
    </row>
    <row r="19" spans="1:13" x14ac:dyDescent="0.25">
      <c r="A19" s="117"/>
      <c r="B19" s="120"/>
      <c r="C19" s="51"/>
      <c r="D19" s="60">
        <v>6001090</v>
      </c>
      <c r="E19" s="59" t="s">
        <v>16</v>
      </c>
      <c r="F19" s="68">
        <v>0</v>
      </c>
      <c r="G19" s="68">
        <v>0</v>
      </c>
      <c r="H19" s="70">
        <f t="shared" si="1"/>
        <v>0</v>
      </c>
      <c r="I19" s="32" t="s">
        <v>14</v>
      </c>
      <c r="J19" s="36">
        <v>8.8400000000000006E-2</v>
      </c>
      <c r="K19" s="34">
        <f t="shared" si="0"/>
        <v>0</v>
      </c>
      <c r="M19"/>
    </row>
    <row r="20" spans="1:13" x14ac:dyDescent="0.25">
      <c r="A20" s="117"/>
      <c r="B20" s="120"/>
      <c r="C20" s="51"/>
      <c r="D20" s="60">
        <v>6001091</v>
      </c>
      <c r="E20" s="59" t="s">
        <v>17</v>
      </c>
      <c r="F20" s="68">
        <v>0</v>
      </c>
      <c r="G20" s="68">
        <v>0</v>
      </c>
      <c r="H20" s="70">
        <f t="shared" si="1"/>
        <v>0</v>
      </c>
      <c r="I20" s="32" t="s">
        <v>14</v>
      </c>
      <c r="J20" s="36">
        <v>9.7100000000000006E-2</v>
      </c>
      <c r="K20" s="34">
        <f t="shared" si="0"/>
        <v>0</v>
      </c>
      <c r="M20"/>
    </row>
    <row r="21" spans="1:13" ht="15.75" thickBot="1" x14ac:dyDescent="0.3">
      <c r="A21" s="117"/>
      <c r="B21" s="120"/>
      <c r="C21" s="52"/>
      <c r="D21" s="60">
        <v>6001092</v>
      </c>
      <c r="E21" s="59" t="s">
        <v>18</v>
      </c>
      <c r="F21" s="68">
        <v>0</v>
      </c>
      <c r="G21" s="68">
        <v>0</v>
      </c>
      <c r="H21" s="70">
        <f t="shared" si="1"/>
        <v>0</v>
      </c>
      <c r="I21" s="32" t="s">
        <v>14</v>
      </c>
      <c r="J21" s="55">
        <v>0.17449999999999999</v>
      </c>
      <c r="K21" s="34">
        <f t="shared" si="0"/>
        <v>0</v>
      </c>
      <c r="M21"/>
    </row>
    <row r="22" spans="1:13" x14ac:dyDescent="0.25">
      <c r="A22" s="117"/>
      <c r="B22" s="120"/>
      <c r="C22" s="58" t="s">
        <v>19</v>
      </c>
      <c r="D22" s="60">
        <v>6001093</v>
      </c>
      <c r="E22" s="59" t="s">
        <v>20</v>
      </c>
      <c r="F22" s="68">
        <v>0</v>
      </c>
      <c r="G22" s="68">
        <v>0</v>
      </c>
      <c r="H22" s="70">
        <f t="shared" si="1"/>
        <v>0</v>
      </c>
      <c r="I22" s="32" t="s">
        <v>14</v>
      </c>
      <c r="J22" s="36">
        <v>0.22750000000000001</v>
      </c>
      <c r="K22" s="34">
        <f t="shared" si="0"/>
        <v>0</v>
      </c>
      <c r="M22"/>
    </row>
    <row r="23" spans="1:13" x14ac:dyDescent="0.25">
      <c r="A23" s="117"/>
      <c r="B23" s="120"/>
      <c r="C23" s="53"/>
      <c r="D23" s="60">
        <v>6001094</v>
      </c>
      <c r="E23" s="59" t="s">
        <v>21</v>
      </c>
      <c r="F23" s="68">
        <v>0</v>
      </c>
      <c r="G23" s="68">
        <v>0</v>
      </c>
      <c r="H23" s="70">
        <f t="shared" si="1"/>
        <v>0</v>
      </c>
      <c r="I23" s="32" t="s">
        <v>14</v>
      </c>
      <c r="J23" s="36">
        <v>0.2283</v>
      </c>
      <c r="K23" s="34">
        <f t="shared" si="0"/>
        <v>0</v>
      </c>
      <c r="M23"/>
    </row>
    <row r="24" spans="1:13" x14ac:dyDescent="0.25">
      <c r="A24" s="117"/>
      <c r="B24" s="120"/>
      <c r="C24" s="53"/>
      <c r="D24" s="60">
        <v>6001095</v>
      </c>
      <c r="E24" s="59" t="s">
        <v>22</v>
      </c>
      <c r="F24" s="68">
        <v>0</v>
      </c>
      <c r="G24" s="68">
        <v>0</v>
      </c>
      <c r="H24" s="70">
        <f t="shared" si="1"/>
        <v>0</v>
      </c>
      <c r="I24" s="32" t="s">
        <v>14</v>
      </c>
      <c r="J24" s="36">
        <v>0.22689999999999999</v>
      </c>
      <c r="K24" s="34">
        <f t="shared" si="0"/>
        <v>0</v>
      </c>
      <c r="M24"/>
    </row>
    <row r="25" spans="1:13" x14ac:dyDescent="0.25">
      <c r="A25" s="117"/>
      <c r="B25" s="120"/>
      <c r="C25" s="53"/>
      <c r="D25" s="60">
        <v>6001096</v>
      </c>
      <c r="E25" s="59" t="s">
        <v>23</v>
      </c>
      <c r="F25" s="68">
        <v>0</v>
      </c>
      <c r="G25" s="68">
        <v>0</v>
      </c>
      <c r="H25" s="70">
        <f t="shared" si="1"/>
        <v>0</v>
      </c>
      <c r="I25" s="32" t="s">
        <v>14</v>
      </c>
      <c r="J25" s="36">
        <v>9.6100000000000005E-2</v>
      </c>
      <c r="K25" s="34">
        <f t="shared" si="0"/>
        <v>0</v>
      </c>
      <c r="M25"/>
    </row>
    <row r="26" spans="1:13" ht="15.75" thickBot="1" x14ac:dyDescent="0.3">
      <c r="A26" s="117"/>
      <c r="B26" s="120"/>
      <c r="C26" s="54"/>
      <c r="D26" s="60">
        <v>6001097</v>
      </c>
      <c r="E26" s="59" t="s">
        <v>24</v>
      </c>
      <c r="F26" s="68">
        <v>0</v>
      </c>
      <c r="G26" s="68">
        <v>0</v>
      </c>
      <c r="H26" s="70">
        <f t="shared" si="1"/>
        <v>0</v>
      </c>
      <c r="I26" s="32" t="s">
        <v>14</v>
      </c>
      <c r="J26" s="36">
        <v>9.5399999999999999E-2</v>
      </c>
      <c r="K26" s="34">
        <f t="shared" si="0"/>
        <v>0</v>
      </c>
      <c r="M26"/>
    </row>
    <row r="27" spans="1:13" x14ac:dyDescent="0.25">
      <c r="A27" s="117"/>
      <c r="B27" s="120"/>
      <c r="C27" s="58" t="s">
        <v>25</v>
      </c>
      <c r="D27" s="60">
        <v>6001098</v>
      </c>
      <c r="E27" s="59" t="s">
        <v>26</v>
      </c>
      <c r="F27" s="68">
        <v>0</v>
      </c>
      <c r="G27" s="68">
        <v>0</v>
      </c>
      <c r="H27" s="70">
        <f t="shared" si="1"/>
        <v>0</v>
      </c>
      <c r="I27" s="32" t="s">
        <v>14</v>
      </c>
      <c r="J27" s="55">
        <v>0.15989999999999999</v>
      </c>
      <c r="K27" s="34">
        <f t="shared" si="0"/>
        <v>0</v>
      </c>
      <c r="M27"/>
    </row>
    <row r="28" spans="1:13" x14ac:dyDescent="0.25">
      <c r="A28" s="117"/>
      <c r="B28" s="120"/>
      <c r="C28" s="53"/>
      <c r="D28" s="60">
        <v>6001099</v>
      </c>
      <c r="E28" s="59" t="s">
        <v>27</v>
      </c>
      <c r="F28" s="68">
        <v>0</v>
      </c>
      <c r="G28" s="68">
        <v>0</v>
      </c>
      <c r="H28" s="70">
        <f t="shared" si="1"/>
        <v>0</v>
      </c>
      <c r="I28" s="32" t="s">
        <v>14</v>
      </c>
      <c r="J28" s="55">
        <v>0.15989999999999999</v>
      </c>
      <c r="K28" s="34">
        <f t="shared" si="0"/>
        <v>0</v>
      </c>
      <c r="M28"/>
    </row>
    <row r="29" spans="1:13" x14ac:dyDescent="0.25">
      <c r="A29" s="117"/>
      <c r="B29" s="120"/>
      <c r="C29" s="53"/>
      <c r="D29" s="60">
        <v>6001100</v>
      </c>
      <c r="E29" s="59" t="s">
        <v>28</v>
      </c>
      <c r="F29" s="68">
        <v>0</v>
      </c>
      <c r="G29" s="68">
        <v>0</v>
      </c>
      <c r="H29" s="70">
        <f t="shared" si="1"/>
        <v>0</v>
      </c>
      <c r="I29" s="32" t="s">
        <v>14</v>
      </c>
      <c r="J29" s="55">
        <v>0.1188</v>
      </c>
      <c r="K29" s="34">
        <f t="shared" si="0"/>
        <v>0</v>
      </c>
      <c r="M29"/>
    </row>
    <row r="30" spans="1:13" ht="15" customHeight="1" x14ac:dyDescent="0.25">
      <c r="A30" s="117"/>
      <c r="B30" s="120"/>
      <c r="C30" s="53"/>
      <c r="D30" s="60">
        <v>6001101</v>
      </c>
      <c r="E30" s="59" t="s">
        <v>29</v>
      </c>
      <c r="F30" s="68">
        <v>0</v>
      </c>
      <c r="G30" s="68">
        <v>0</v>
      </c>
      <c r="H30" s="70">
        <f t="shared" si="1"/>
        <v>0</v>
      </c>
      <c r="I30" s="32" t="s">
        <v>14</v>
      </c>
      <c r="J30" s="55">
        <v>0.1188</v>
      </c>
      <c r="K30" s="34">
        <f t="shared" si="0"/>
        <v>0</v>
      </c>
      <c r="M30"/>
    </row>
    <row r="31" spans="1:13" x14ac:dyDescent="0.25">
      <c r="A31" s="117"/>
      <c r="B31" s="120"/>
      <c r="C31" s="53"/>
      <c r="D31" s="60">
        <v>6001108</v>
      </c>
      <c r="E31" s="59" t="s">
        <v>30</v>
      </c>
      <c r="F31" s="69">
        <v>0</v>
      </c>
      <c r="G31" s="68">
        <v>0</v>
      </c>
      <c r="H31" s="71">
        <f t="shared" si="1"/>
        <v>0</v>
      </c>
      <c r="I31" s="32" t="s">
        <v>14</v>
      </c>
      <c r="J31" s="55">
        <v>0.33</v>
      </c>
      <c r="K31" s="42">
        <f t="shared" si="0"/>
        <v>0</v>
      </c>
      <c r="M31"/>
    </row>
    <row r="32" spans="1:13" x14ac:dyDescent="0.25">
      <c r="A32" s="117"/>
      <c r="B32" s="120"/>
      <c r="C32" s="53"/>
      <c r="D32" s="60">
        <v>6001107</v>
      </c>
      <c r="E32" s="59" t="s">
        <v>31</v>
      </c>
      <c r="F32" s="69">
        <v>0</v>
      </c>
      <c r="G32" s="68">
        <v>0</v>
      </c>
      <c r="H32" s="71">
        <f t="shared" si="1"/>
        <v>0</v>
      </c>
      <c r="I32" s="32" t="s">
        <v>14</v>
      </c>
      <c r="J32" s="55">
        <v>0.33</v>
      </c>
      <c r="K32" s="42">
        <f t="shared" si="0"/>
        <v>0</v>
      </c>
      <c r="M32"/>
    </row>
    <row r="33" spans="1:13" x14ac:dyDescent="0.25">
      <c r="A33" s="117"/>
      <c r="B33" s="120"/>
      <c r="C33" s="53"/>
      <c r="D33" s="60">
        <v>6001103</v>
      </c>
      <c r="E33" s="59" t="s">
        <v>32</v>
      </c>
      <c r="F33" s="69">
        <v>0</v>
      </c>
      <c r="G33" s="68">
        <v>0</v>
      </c>
      <c r="H33" s="71">
        <f t="shared" si="1"/>
        <v>0</v>
      </c>
      <c r="I33" s="32" t="s">
        <v>14</v>
      </c>
      <c r="J33" s="55">
        <v>0.33019999999999999</v>
      </c>
      <c r="K33" s="42">
        <f t="shared" si="0"/>
        <v>0</v>
      </c>
      <c r="M33"/>
    </row>
    <row r="34" spans="1:13" x14ac:dyDescent="0.25">
      <c r="A34" s="117"/>
      <c r="B34" s="120"/>
      <c r="C34" s="53"/>
      <c r="D34" s="60">
        <v>6001109</v>
      </c>
      <c r="E34" s="59" t="s">
        <v>33</v>
      </c>
      <c r="F34" s="69">
        <v>0</v>
      </c>
      <c r="G34" s="68">
        <v>0</v>
      </c>
      <c r="H34" s="71">
        <f t="shared" si="1"/>
        <v>0</v>
      </c>
      <c r="I34" s="32" t="s">
        <v>14</v>
      </c>
      <c r="J34" s="55">
        <v>0.33019999999999999</v>
      </c>
      <c r="K34" s="42">
        <f t="shared" si="0"/>
        <v>0</v>
      </c>
      <c r="M34"/>
    </row>
    <row r="35" spans="1:13" x14ac:dyDescent="0.25">
      <c r="A35" s="117"/>
      <c r="B35" s="120"/>
      <c r="C35" s="53"/>
      <c r="D35" s="60">
        <v>6001105</v>
      </c>
      <c r="E35" s="59" t="s">
        <v>34</v>
      </c>
      <c r="F35" s="68">
        <v>0</v>
      </c>
      <c r="G35" s="68">
        <v>0</v>
      </c>
      <c r="H35" s="70">
        <f t="shared" si="1"/>
        <v>0</v>
      </c>
      <c r="I35" s="32" t="s">
        <v>14</v>
      </c>
      <c r="J35" s="55">
        <v>0.3296</v>
      </c>
      <c r="K35" s="42">
        <f t="shared" si="0"/>
        <v>0</v>
      </c>
      <c r="M35"/>
    </row>
    <row r="36" spans="1:13" x14ac:dyDescent="0.25">
      <c r="A36" s="117"/>
      <c r="B36" s="120"/>
      <c r="C36" s="53"/>
      <c r="D36" s="60">
        <v>6001106</v>
      </c>
      <c r="E36" s="59" t="s">
        <v>35</v>
      </c>
      <c r="F36" s="68">
        <v>0</v>
      </c>
      <c r="G36" s="68">
        <v>0</v>
      </c>
      <c r="H36" s="70">
        <f t="shared" si="1"/>
        <v>0</v>
      </c>
      <c r="I36" s="32" t="s">
        <v>14</v>
      </c>
      <c r="J36" s="55">
        <v>0.3296</v>
      </c>
      <c r="K36" s="42">
        <f t="shared" si="0"/>
        <v>0</v>
      </c>
      <c r="M36"/>
    </row>
    <row r="37" spans="1:13" x14ac:dyDescent="0.25">
      <c r="A37" s="117"/>
      <c r="B37" s="120"/>
      <c r="C37" s="53"/>
      <c r="D37" s="60">
        <v>6001102</v>
      </c>
      <c r="E37" s="59" t="s">
        <v>36</v>
      </c>
      <c r="F37" s="68">
        <v>0</v>
      </c>
      <c r="G37" s="68">
        <v>0</v>
      </c>
      <c r="H37" s="70">
        <f t="shared" si="1"/>
        <v>0</v>
      </c>
      <c r="I37" s="32" t="s">
        <v>14</v>
      </c>
      <c r="J37" s="55">
        <v>0.32900000000000001</v>
      </c>
      <c r="K37" s="42">
        <f t="shared" si="0"/>
        <v>0</v>
      </c>
      <c r="M37"/>
    </row>
    <row r="38" spans="1:13" x14ac:dyDescent="0.25">
      <c r="A38" s="117"/>
      <c r="B38" s="120"/>
      <c r="C38" s="53"/>
      <c r="D38" s="60">
        <v>6001104</v>
      </c>
      <c r="E38" s="59" t="s">
        <v>37</v>
      </c>
      <c r="F38" s="69">
        <v>0</v>
      </c>
      <c r="G38" s="68">
        <v>0</v>
      </c>
      <c r="H38" s="71">
        <f t="shared" si="1"/>
        <v>0</v>
      </c>
      <c r="I38" s="46" t="s">
        <v>14</v>
      </c>
      <c r="J38" s="55">
        <v>0.33019999999999999</v>
      </c>
      <c r="K38" s="42">
        <f t="shared" si="0"/>
        <v>0</v>
      </c>
      <c r="M38"/>
    </row>
    <row r="39" spans="1:13" ht="15.75" thickBot="1" x14ac:dyDescent="0.3">
      <c r="A39" s="117"/>
      <c r="B39" s="120"/>
      <c r="C39" s="54"/>
      <c r="D39" s="60">
        <v>6001110</v>
      </c>
      <c r="E39" s="59" t="s">
        <v>38</v>
      </c>
      <c r="F39" s="68">
        <v>0</v>
      </c>
      <c r="G39" s="68">
        <v>0</v>
      </c>
      <c r="H39" s="70">
        <f t="shared" si="1"/>
        <v>0</v>
      </c>
      <c r="I39" s="32" t="s">
        <v>14</v>
      </c>
      <c r="J39" s="55">
        <v>0.33019999999999999</v>
      </c>
      <c r="K39" s="42">
        <f t="shared" si="0"/>
        <v>0</v>
      </c>
      <c r="M39"/>
    </row>
    <row r="40" spans="1:13" ht="15" customHeight="1" x14ac:dyDescent="0.25">
      <c r="A40" s="117"/>
      <c r="B40" s="120"/>
      <c r="C40" s="122" t="s">
        <v>39</v>
      </c>
      <c r="D40" s="60">
        <v>6001111</v>
      </c>
      <c r="E40" s="59" t="s">
        <v>40</v>
      </c>
      <c r="F40" s="68">
        <v>0</v>
      </c>
      <c r="G40" s="68">
        <v>0</v>
      </c>
      <c r="H40" s="70">
        <f t="shared" si="1"/>
        <v>0</v>
      </c>
      <c r="I40" s="32" t="s">
        <v>14</v>
      </c>
      <c r="J40" s="55">
        <v>6.4500000000000002E-2</v>
      </c>
      <c r="K40" s="42">
        <f t="shared" si="0"/>
        <v>0</v>
      </c>
      <c r="M40"/>
    </row>
    <row r="41" spans="1:13" x14ac:dyDescent="0.25">
      <c r="A41" s="117"/>
      <c r="B41" s="120"/>
      <c r="C41" s="123"/>
      <c r="D41" s="60">
        <v>6001112</v>
      </c>
      <c r="E41" s="59" t="s">
        <v>41</v>
      </c>
      <c r="F41" s="68">
        <v>0</v>
      </c>
      <c r="G41" s="68">
        <v>0</v>
      </c>
      <c r="H41" s="70">
        <f t="shared" si="1"/>
        <v>0</v>
      </c>
      <c r="I41" s="32" t="s">
        <v>14</v>
      </c>
      <c r="J41" s="55">
        <v>6.4399999999999999E-2</v>
      </c>
      <c r="K41" s="42">
        <f t="shared" si="0"/>
        <v>0</v>
      </c>
      <c r="M41"/>
    </row>
    <row r="42" spans="1:13" ht="15.75" thickBot="1" x14ac:dyDescent="0.3">
      <c r="A42" s="117"/>
      <c r="B42" s="120"/>
      <c r="C42" s="124"/>
      <c r="D42" s="60">
        <v>6001113</v>
      </c>
      <c r="E42" s="59" t="s">
        <v>42</v>
      </c>
      <c r="F42" s="68">
        <v>0</v>
      </c>
      <c r="G42" s="68">
        <v>0</v>
      </c>
      <c r="H42" s="70">
        <f t="shared" si="1"/>
        <v>0</v>
      </c>
      <c r="I42" s="32" t="s">
        <v>14</v>
      </c>
      <c r="J42" s="55">
        <v>6.3299999999999995E-2</v>
      </c>
      <c r="K42" s="42">
        <f t="shared" si="0"/>
        <v>0</v>
      </c>
      <c r="M42"/>
    </row>
    <row r="43" spans="1:13" ht="15" customHeight="1" x14ac:dyDescent="0.25">
      <c r="A43" s="117"/>
      <c r="B43" s="120"/>
      <c r="C43" s="122" t="s">
        <v>43</v>
      </c>
      <c r="D43" s="60">
        <v>6001115</v>
      </c>
      <c r="E43" s="59" t="s">
        <v>44</v>
      </c>
      <c r="F43" s="68">
        <v>0</v>
      </c>
      <c r="G43" s="68">
        <v>0</v>
      </c>
      <c r="H43" s="70">
        <f t="shared" si="1"/>
        <v>0</v>
      </c>
      <c r="I43" s="32" t="s">
        <v>14</v>
      </c>
      <c r="J43" s="55">
        <v>6.8599999999999994E-2</v>
      </c>
      <c r="K43" s="42">
        <f t="shared" si="0"/>
        <v>0</v>
      </c>
      <c r="M43"/>
    </row>
    <row r="44" spans="1:13" x14ac:dyDescent="0.25">
      <c r="A44" s="117"/>
      <c r="B44" s="120"/>
      <c r="C44" s="123"/>
      <c r="D44" s="60">
        <v>6001114</v>
      </c>
      <c r="E44" s="59" t="s">
        <v>45</v>
      </c>
      <c r="F44" s="68">
        <v>0</v>
      </c>
      <c r="G44" s="68">
        <v>0</v>
      </c>
      <c r="H44" s="70">
        <f t="shared" si="1"/>
        <v>0</v>
      </c>
      <c r="I44" s="32" t="s">
        <v>14</v>
      </c>
      <c r="J44" s="55">
        <v>4.1599999999999998E-2</v>
      </c>
      <c r="K44" s="42">
        <f t="shared" si="0"/>
        <v>0</v>
      </c>
      <c r="M44"/>
    </row>
    <row r="45" spans="1:13" ht="15.75" thickBot="1" x14ac:dyDescent="0.3">
      <c r="A45" s="117"/>
      <c r="B45" s="120"/>
      <c r="C45" s="124"/>
      <c r="D45" s="60">
        <v>6001116</v>
      </c>
      <c r="E45" s="59" t="s">
        <v>46</v>
      </c>
      <c r="F45" s="68">
        <v>0</v>
      </c>
      <c r="G45" s="68">
        <v>0</v>
      </c>
      <c r="H45" s="70">
        <f t="shared" si="1"/>
        <v>0</v>
      </c>
      <c r="I45" s="32" t="s">
        <v>14</v>
      </c>
      <c r="J45" s="55">
        <v>6.8599999999999994E-2</v>
      </c>
      <c r="K45" s="42">
        <f t="shared" si="0"/>
        <v>0</v>
      </c>
      <c r="M45"/>
    </row>
    <row r="46" spans="1:13" x14ac:dyDescent="0.25">
      <c r="A46" s="117"/>
      <c r="B46" s="120"/>
      <c r="C46" s="58" t="s">
        <v>47</v>
      </c>
      <c r="D46" s="60">
        <v>6001117</v>
      </c>
      <c r="E46" s="59" t="s">
        <v>48</v>
      </c>
      <c r="F46" s="69">
        <v>0</v>
      </c>
      <c r="G46" s="68">
        <v>0</v>
      </c>
      <c r="H46" s="71">
        <f t="shared" si="1"/>
        <v>0</v>
      </c>
      <c r="I46" s="46" t="s">
        <v>14</v>
      </c>
      <c r="J46" s="55">
        <v>3.7699999999999997E-2</v>
      </c>
      <c r="K46" s="42">
        <f t="shared" si="0"/>
        <v>0</v>
      </c>
      <c r="M46"/>
    </row>
    <row r="47" spans="1:13" ht="15.75" thickBot="1" x14ac:dyDescent="0.3">
      <c r="A47" s="118"/>
      <c r="B47" s="121"/>
      <c r="C47" s="54"/>
      <c r="D47" s="60">
        <v>6001118</v>
      </c>
      <c r="E47" s="59" t="s">
        <v>49</v>
      </c>
      <c r="F47" s="68">
        <v>0</v>
      </c>
      <c r="G47" s="68">
        <v>0</v>
      </c>
      <c r="H47" s="70">
        <f t="shared" si="1"/>
        <v>0</v>
      </c>
      <c r="I47" s="32" t="s">
        <v>14</v>
      </c>
      <c r="J47" s="55">
        <v>5.0999999999999997E-2</v>
      </c>
      <c r="K47" s="47">
        <f t="shared" si="0"/>
        <v>0</v>
      </c>
    </row>
    <row r="48" spans="1:13" x14ac:dyDescent="0.25">
      <c r="A48" s="14"/>
      <c r="B48" s="14"/>
      <c r="C48" s="14"/>
      <c r="D48" s="14"/>
      <c r="E48" s="14"/>
      <c r="F48" s="16"/>
      <c r="G48" s="16"/>
      <c r="H48" s="16"/>
      <c r="I48" s="23"/>
      <c r="J48" s="14"/>
      <c r="K48" s="14"/>
      <c r="L48" s="4"/>
      <c r="M48"/>
    </row>
    <row r="49" spans="1:13" ht="26.25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49" t="s">
        <v>101</v>
      </c>
      <c r="K49" s="50">
        <f>SUM(K17:K47)</f>
        <v>0</v>
      </c>
      <c r="L49" s="4"/>
      <c r="M49"/>
    </row>
    <row r="50" spans="1:13" x14ac:dyDescent="0.25">
      <c r="F50" s="2"/>
      <c r="I50" s="5"/>
      <c r="L50" s="4"/>
      <c r="M50"/>
    </row>
    <row r="51" spans="1:13" x14ac:dyDescent="0.25">
      <c r="F51" s="2"/>
      <c r="I51" s="5"/>
      <c r="L51" s="4"/>
      <c r="M51"/>
    </row>
  </sheetData>
  <sheetProtection password="A41D" sheet="1" objects="1" scenarios="1"/>
  <mergeCells count="5">
    <mergeCell ref="A1:C7"/>
    <mergeCell ref="A17:A47"/>
    <mergeCell ref="B17:B47"/>
    <mergeCell ref="C40:C42"/>
    <mergeCell ref="C43:C45"/>
  </mergeCells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workbookViewId="0">
      <selection activeCell="C8" sqref="C8"/>
    </sheetView>
  </sheetViews>
  <sheetFormatPr defaultRowHeight="15" x14ac:dyDescent="0.25"/>
  <cols>
    <col min="1" max="1" width="19" bestFit="1" customWidth="1"/>
    <col min="2" max="3" width="22.5703125" customWidth="1"/>
    <col min="4" max="4" width="14.7109375" bestFit="1" customWidth="1"/>
    <col min="5" max="5" width="41.5703125" bestFit="1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12" t="s">
        <v>52</v>
      </c>
      <c r="B8" s="13" t="s">
        <v>102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18" t="s">
        <v>53</v>
      </c>
      <c r="B9" s="19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18" t="s">
        <v>1</v>
      </c>
      <c r="B10" s="20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12" t="s">
        <v>2</v>
      </c>
      <c r="B11" s="21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12" t="s">
        <v>116</v>
      </c>
      <c r="B12" s="67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13" t="s">
        <v>110</v>
      </c>
      <c r="B13" s="67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15.75" thickBot="1" x14ac:dyDescent="0.3">
      <c r="A14" s="12" t="s">
        <v>111</v>
      </c>
      <c r="B14" s="67"/>
      <c r="C14" s="14"/>
      <c r="D14" s="14"/>
      <c r="E14" s="14"/>
      <c r="F14" s="15"/>
      <c r="G14" s="16"/>
      <c r="H14" s="16"/>
      <c r="I14" s="17"/>
      <c r="J14" s="14"/>
      <c r="K14" s="14"/>
    </row>
    <row r="15" spans="1:13" ht="15.75" thickBot="1" x14ac:dyDescent="0.3">
      <c r="A15" s="14"/>
      <c r="B15" s="14"/>
      <c r="C15" s="14"/>
      <c r="D15" s="14"/>
      <c r="E15" s="22"/>
      <c r="F15" s="14"/>
      <c r="G15" s="14"/>
      <c r="H15" s="14"/>
      <c r="I15" s="23"/>
      <c r="J15" s="14"/>
      <c r="K15" s="14"/>
      <c r="M15"/>
    </row>
    <row r="16" spans="1:13" ht="39" thickBot="1" x14ac:dyDescent="0.3">
      <c r="A16" s="27" t="s">
        <v>51</v>
      </c>
      <c r="B16" s="27" t="s">
        <v>109</v>
      </c>
      <c r="C16" s="27" t="s">
        <v>4</v>
      </c>
      <c r="D16" s="27" t="s">
        <v>6</v>
      </c>
      <c r="E16" s="27" t="s">
        <v>5</v>
      </c>
      <c r="F16" s="24" t="s">
        <v>112</v>
      </c>
      <c r="G16" s="24" t="s">
        <v>113</v>
      </c>
      <c r="H16" s="28" t="s">
        <v>114</v>
      </c>
      <c r="I16" s="28" t="s">
        <v>115</v>
      </c>
      <c r="J16" s="27" t="s">
        <v>10</v>
      </c>
      <c r="K16" s="27" t="s">
        <v>11</v>
      </c>
      <c r="M16"/>
    </row>
    <row r="17" spans="1:13" x14ac:dyDescent="0.25">
      <c r="A17" s="116" t="s">
        <v>102</v>
      </c>
      <c r="B17" s="119" t="s">
        <v>108</v>
      </c>
      <c r="C17" s="58" t="s">
        <v>12</v>
      </c>
      <c r="D17" s="60">
        <v>6001088</v>
      </c>
      <c r="E17" s="59" t="s">
        <v>13</v>
      </c>
      <c r="F17" s="68">
        <v>0</v>
      </c>
      <c r="G17" s="68">
        <v>0</v>
      </c>
      <c r="H17" s="70">
        <f>G17-F17</f>
        <v>0</v>
      </c>
      <c r="I17" s="32" t="s">
        <v>14</v>
      </c>
      <c r="J17" s="33">
        <v>4.4000000000000003E-3</v>
      </c>
      <c r="K17" s="34">
        <f t="shared" ref="K17:K47" si="0">H17*J17</f>
        <v>0</v>
      </c>
      <c r="M17"/>
    </row>
    <row r="18" spans="1:13" x14ac:dyDescent="0.25">
      <c r="A18" s="117"/>
      <c r="B18" s="120"/>
      <c r="C18" s="51"/>
      <c r="D18" s="60">
        <v>6001089</v>
      </c>
      <c r="E18" s="59" t="s">
        <v>15</v>
      </c>
      <c r="F18" s="68">
        <v>0</v>
      </c>
      <c r="G18" s="68">
        <v>0</v>
      </c>
      <c r="H18" s="70">
        <f t="shared" ref="H18:H47" si="1">SUM(G18-F18)</f>
        <v>0</v>
      </c>
      <c r="I18" s="32" t="s">
        <v>14</v>
      </c>
      <c r="J18" s="36">
        <v>5.2400000000000002E-2</v>
      </c>
      <c r="K18" s="34">
        <f t="shared" si="0"/>
        <v>0</v>
      </c>
      <c r="M18"/>
    </row>
    <row r="19" spans="1:13" x14ac:dyDescent="0.25">
      <c r="A19" s="117"/>
      <c r="B19" s="120"/>
      <c r="C19" s="51"/>
      <c r="D19" s="60">
        <v>6001090</v>
      </c>
      <c r="E19" s="59" t="s">
        <v>16</v>
      </c>
      <c r="F19" s="68">
        <v>0</v>
      </c>
      <c r="G19" s="68">
        <v>0</v>
      </c>
      <c r="H19" s="70">
        <f t="shared" si="1"/>
        <v>0</v>
      </c>
      <c r="I19" s="32" t="s">
        <v>14</v>
      </c>
      <c r="J19" s="36">
        <v>7.1599999999999997E-2</v>
      </c>
      <c r="K19" s="34">
        <f t="shared" si="0"/>
        <v>0</v>
      </c>
      <c r="M19"/>
    </row>
    <row r="20" spans="1:13" x14ac:dyDescent="0.25">
      <c r="A20" s="117"/>
      <c r="B20" s="120"/>
      <c r="C20" s="51"/>
      <c r="D20" s="60">
        <v>6001091</v>
      </c>
      <c r="E20" s="59" t="s">
        <v>17</v>
      </c>
      <c r="F20" s="68">
        <v>0</v>
      </c>
      <c r="G20" s="68">
        <v>0</v>
      </c>
      <c r="H20" s="70">
        <f t="shared" si="1"/>
        <v>0</v>
      </c>
      <c r="I20" s="32" t="s">
        <v>14</v>
      </c>
      <c r="J20" s="36">
        <v>8.7099999999999997E-2</v>
      </c>
      <c r="K20" s="34">
        <f t="shared" si="0"/>
        <v>0</v>
      </c>
      <c r="M20"/>
    </row>
    <row r="21" spans="1:13" ht="15.75" thickBot="1" x14ac:dyDescent="0.3">
      <c r="A21" s="117"/>
      <c r="B21" s="120"/>
      <c r="C21" s="52"/>
      <c r="D21" s="60">
        <v>6001092</v>
      </c>
      <c r="E21" s="59" t="s">
        <v>18</v>
      </c>
      <c r="F21" s="68">
        <v>0</v>
      </c>
      <c r="G21" s="68">
        <v>0</v>
      </c>
      <c r="H21" s="70">
        <f t="shared" si="1"/>
        <v>0</v>
      </c>
      <c r="I21" s="32" t="s">
        <v>14</v>
      </c>
      <c r="J21" s="55">
        <v>0.17680000000000001</v>
      </c>
      <c r="K21" s="34">
        <f t="shared" si="0"/>
        <v>0</v>
      </c>
      <c r="M21"/>
    </row>
    <row r="22" spans="1:13" x14ac:dyDescent="0.25">
      <c r="A22" s="117"/>
      <c r="B22" s="120"/>
      <c r="C22" s="58" t="s">
        <v>19</v>
      </c>
      <c r="D22" s="60">
        <v>6001093</v>
      </c>
      <c r="E22" s="59" t="s">
        <v>20</v>
      </c>
      <c r="F22" s="68">
        <v>0</v>
      </c>
      <c r="G22" s="68">
        <v>0</v>
      </c>
      <c r="H22" s="70">
        <f t="shared" si="1"/>
        <v>0</v>
      </c>
      <c r="I22" s="32" t="s">
        <v>14</v>
      </c>
      <c r="J22" s="36">
        <v>0.24929999999999999</v>
      </c>
      <c r="K22" s="34">
        <f t="shared" si="0"/>
        <v>0</v>
      </c>
      <c r="M22"/>
    </row>
    <row r="23" spans="1:13" x14ac:dyDescent="0.25">
      <c r="A23" s="117"/>
      <c r="B23" s="120"/>
      <c r="C23" s="53"/>
      <c r="D23" s="60">
        <v>6001094</v>
      </c>
      <c r="E23" s="59" t="s">
        <v>21</v>
      </c>
      <c r="F23" s="68">
        <v>0</v>
      </c>
      <c r="G23" s="68">
        <v>0</v>
      </c>
      <c r="H23" s="70">
        <f t="shared" si="1"/>
        <v>0</v>
      </c>
      <c r="I23" s="32" t="s">
        <v>14</v>
      </c>
      <c r="J23" s="36">
        <v>0.24929999999999999</v>
      </c>
      <c r="K23" s="34">
        <f t="shared" si="0"/>
        <v>0</v>
      </c>
      <c r="M23"/>
    </row>
    <row r="24" spans="1:13" x14ac:dyDescent="0.25">
      <c r="A24" s="117"/>
      <c r="B24" s="120"/>
      <c r="C24" s="53"/>
      <c r="D24" s="60">
        <v>6001095</v>
      </c>
      <c r="E24" s="59" t="s">
        <v>22</v>
      </c>
      <c r="F24" s="68">
        <v>0</v>
      </c>
      <c r="G24" s="68">
        <v>0</v>
      </c>
      <c r="H24" s="70">
        <f t="shared" si="1"/>
        <v>0</v>
      </c>
      <c r="I24" s="32" t="s">
        <v>14</v>
      </c>
      <c r="J24" s="36">
        <v>0.24929999999999999</v>
      </c>
      <c r="K24" s="34">
        <f t="shared" si="0"/>
        <v>0</v>
      </c>
      <c r="M24"/>
    </row>
    <row r="25" spans="1:13" x14ac:dyDescent="0.25">
      <c r="A25" s="117"/>
      <c r="B25" s="120"/>
      <c r="C25" s="53"/>
      <c r="D25" s="60">
        <v>6001096</v>
      </c>
      <c r="E25" s="59" t="s">
        <v>23</v>
      </c>
      <c r="F25" s="68">
        <v>0</v>
      </c>
      <c r="G25" s="68">
        <v>0</v>
      </c>
      <c r="H25" s="70">
        <f t="shared" si="1"/>
        <v>0</v>
      </c>
      <c r="I25" s="32" t="s">
        <v>14</v>
      </c>
      <c r="J25" s="36">
        <v>9.2799999999999994E-2</v>
      </c>
      <c r="K25" s="34">
        <f t="shared" si="0"/>
        <v>0</v>
      </c>
      <c r="M25"/>
    </row>
    <row r="26" spans="1:13" ht="15.75" thickBot="1" x14ac:dyDescent="0.3">
      <c r="A26" s="117"/>
      <c r="B26" s="120"/>
      <c r="C26" s="54"/>
      <c r="D26" s="60">
        <v>6001097</v>
      </c>
      <c r="E26" s="59" t="s">
        <v>24</v>
      </c>
      <c r="F26" s="68">
        <v>0</v>
      </c>
      <c r="G26" s="68">
        <v>0</v>
      </c>
      <c r="H26" s="70">
        <f t="shared" si="1"/>
        <v>0</v>
      </c>
      <c r="I26" s="32" t="s">
        <v>14</v>
      </c>
      <c r="J26" s="36">
        <v>9.2799999999999994E-2</v>
      </c>
      <c r="K26" s="34">
        <f t="shared" si="0"/>
        <v>0</v>
      </c>
      <c r="M26"/>
    </row>
    <row r="27" spans="1:13" x14ac:dyDescent="0.25">
      <c r="A27" s="117"/>
      <c r="B27" s="120"/>
      <c r="C27" s="58" t="s">
        <v>25</v>
      </c>
      <c r="D27" s="60">
        <v>6001098</v>
      </c>
      <c r="E27" s="59" t="s">
        <v>26</v>
      </c>
      <c r="F27" s="68">
        <v>0</v>
      </c>
      <c r="G27" s="68">
        <v>0</v>
      </c>
      <c r="H27" s="70">
        <f t="shared" si="1"/>
        <v>0</v>
      </c>
      <c r="I27" s="32" t="s">
        <v>14</v>
      </c>
      <c r="J27" s="55">
        <v>0.17499999999999999</v>
      </c>
      <c r="K27" s="34">
        <f t="shared" si="0"/>
        <v>0</v>
      </c>
      <c r="M27"/>
    </row>
    <row r="28" spans="1:13" x14ac:dyDescent="0.25">
      <c r="A28" s="117"/>
      <c r="B28" s="120"/>
      <c r="C28" s="53"/>
      <c r="D28" s="60">
        <v>6001099</v>
      </c>
      <c r="E28" s="59" t="s">
        <v>27</v>
      </c>
      <c r="F28" s="68">
        <v>0</v>
      </c>
      <c r="G28" s="68">
        <v>0</v>
      </c>
      <c r="H28" s="70">
        <f t="shared" si="1"/>
        <v>0</v>
      </c>
      <c r="I28" s="32" t="s">
        <v>14</v>
      </c>
      <c r="J28" s="55">
        <v>0.17499999999999999</v>
      </c>
      <c r="K28" s="34">
        <f t="shared" si="0"/>
        <v>0</v>
      </c>
      <c r="M28"/>
    </row>
    <row r="29" spans="1:13" x14ac:dyDescent="0.25">
      <c r="A29" s="117"/>
      <c r="B29" s="120"/>
      <c r="C29" s="53"/>
      <c r="D29" s="60">
        <v>6001100</v>
      </c>
      <c r="E29" s="59" t="s">
        <v>28</v>
      </c>
      <c r="F29" s="68">
        <v>0</v>
      </c>
      <c r="G29" s="68">
        <v>0</v>
      </c>
      <c r="H29" s="70">
        <f t="shared" si="1"/>
        <v>0</v>
      </c>
      <c r="I29" s="32" t="s">
        <v>14</v>
      </c>
      <c r="J29" s="55">
        <v>0.1381</v>
      </c>
      <c r="K29" s="34">
        <f t="shared" si="0"/>
        <v>0</v>
      </c>
      <c r="M29"/>
    </row>
    <row r="30" spans="1:13" ht="15" customHeight="1" x14ac:dyDescent="0.25">
      <c r="A30" s="117"/>
      <c r="B30" s="120"/>
      <c r="C30" s="53"/>
      <c r="D30" s="60">
        <v>6001101</v>
      </c>
      <c r="E30" s="59" t="s">
        <v>29</v>
      </c>
      <c r="F30" s="68">
        <v>0</v>
      </c>
      <c r="G30" s="68">
        <v>0</v>
      </c>
      <c r="H30" s="70">
        <f t="shared" si="1"/>
        <v>0</v>
      </c>
      <c r="I30" s="32" t="s">
        <v>14</v>
      </c>
      <c r="J30" s="55">
        <v>0.1381</v>
      </c>
      <c r="K30" s="34">
        <f t="shared" si="0"/>
        <v>0</v>
      </c>
      <c r="M30"/>
    </row>
    <row r="31" spans="1:13" x14ac:dyDescent="0.25">
      <c r="A31" s="117"/>
      <c r="B31" s="120"/>
      <c r="C31" s="53"/>
      <c r="D31" s="60">
        <v>6001108</v>
      </c>
      <c r="E31" s="59" t="s">
        <v>30</v>
      </c>
      <c r="F31" s="69">
        <v>0</v>
      </c>
      <c r="G31" s="68">
        <v>0</v>
      </c>
      <c r="H31" s="71">
        <f t="shared" si="1"/>
        <v>0</v>
      </c>
      <c r="I31" s="32" t="s">
        <v>14</v>
      </c>
      <c r="J31" s="55">
        <v>0.3332</v>
      </c>
      <c r="K31" s="42">
        <f t="shared" si="0"/>
        <v>0</v>
      </c>
      <c r="M31"/>
    </row>
    <row r="32" spans="1:13" x14ac:dyDescent="0.25">
      <c r="A32" s="117"/>
      <c r="B32" s="120"/>
      <c r="C32" s="53"/>
      <c r="D32" s="60">
        <v>6001107</v>
      </c>
      <c r="E32" s="59" t="s">
        <v>31</v>
      </c>
      <c r="F32" s="69">
        <v>0</v>
      </c>
      <c r="G32" s="68">
        <v>0</v>
      </c>
      <c r="H32" s="71">
        <f t="shared" si="1"/>
        <v>0</v>
      </c>
      <c r="I32" s="32" t="s">
        <v>14</v>
      </c>
      <c r="J32" s="55">
        <v>0.3332</v>
      </c>
      <c r="K32" s="42">
        <f t="shared" si="0"/>
        <v>0</v>
      </c>
      <c r="M32"/>
    </row>
    <row r="33" spans="1:13" x14ac:dyDescent="0.25">
      <c r="A33" s="117"/>
      <c r="B33" s="120"/>
      <c r="C33" s="53"/>
      <c r="D33" s="60">
        <v>6001103</v>
      </c>
      <c r="E33" s="59" t="s">
        <v>32</v>
      </c>
      <c r="F33" s="69">
        <v>0</v>
      </c>
      <c r="G33" s="68">
        <v>0</v>
      </c>
      <c r="H33" s="71">
        <f t="shared" si="1"/>
        <v>0</v>
      </c>
      <c r="I33" s="32" t="s">
        <v>14</v>
      </c>
      <c r="J33" s="55">
        <v>0.3332</v>
      </c>
      <c r="K33" s="42">
        <f t="shared" si="0"/>
        <v>0</v>
      </c>
      <c r="M33"/>
    </row>
    <row r="34" spans="1:13" x14ac:dyDescent="0.25">
      <c r="A34" s="117"/>
      <c r="B34" s="120"/>
      <c r="C34" s="53"/>
      <c r="D34" s="60">
        <v>6001109</v>
      </c>
      <c r="E34" s="59" t="s">
        <v>33</v>
      </c>
      <c r="F34" s="69">
        <v>0</v>
      </c>
      <c r="G34" s="68">
        <v>0</v>
      </c>
      <c r="H34" s="71">
        <f t="shared" si="1"/>
        <v>0</v>
      </c>
      <c r="I34" s="32" t="s">
        <v>14</v>
      </c>
      <c r="J34" s="55">
        <v>0.3332</v>
      </c>
      <c r="K34" s="42">
        <f t="shared" si="0"/>
        <v>0</v>
      </c>
      <c r="M34"/>
    </row>
    <row r="35" spans="1:13" x14ac:dyDescent="0.25">
      <c r="A35" s="117"/>
      <c r="B35" s="120"/>
      <c r="C35" s="53"/>
      <c r="D35" s="60">
        <v>6001105</v>
      </c>
      <c r="E35" s="59" t="s">
        <v>34</v>
      </c>
      <c r="F35" s="68">
        <v>0</v>
      </c>
      <c r="G35" s="68">
        <v>0</v>
      </c>
      <c r="H35" s="70">
        <f t="shared" si="1"/>
        <v>0</v>
      </c>
      <c r="I35" s="32" t="s">
        <v>14</v>
      </c>
      <c r="J35" s="55">
        <v>0.3332</v>
      </c>
      <c r="K35" s="42">
        <f t="shared" si="0"/>
        <v>0</v>
      </c>
      <c r="M35"/>
    </row>
    <row r="36" spans="1:13" x14ac:dyDescent="0.25">
      <c r="A36" s="117"/>
      <c r="B36" s="120"/>
      <c r="C36" s="53"/>
      <c r="D36" s="60">
        <v>6001106</v>
      </c>
      <c r="E36" s="59" t="s">
        <v>35</v>
      </c>
      <c r="F36" s="68">
        <v>0</v>
      </c>
      <c r="G36" s="68">
        <v>0</v>
      </c>
      <c r="H36" s="70">
        <f t="shared" si="1"/>
        <v>0</v>
      </c>
      <c r="I36" s="32" t="s">
        <v>14</v>
      </c>
      <c r="J36" s="55">
        <v>0.3332</v>
      </c>
      <c r="K36" s="42">
        <f t="shared" si="0"/>
        <v>0</v>
      </c>
      <c r="M36"/>
    </row>
    <row r="37" spans="1:13" x14ac:dyDescent="0.25">
      <c r="A37" s="117"/>
      <c r="B37" s="120"/>
      <c r="C37" s="53"/>
      <c r="D37" s="60">
        <v>6001102</v>
      </c>
      <c r="E37" s="59" t="s">
        <v>36</v>
      </c>
      <c r="F37" s="68">
        <v>0</v>
      </c>
      <c r="G37" s="68">
        <v>0</v>
      </c>
      <c r="H37" s="70">
        <f t="shared" si="1"/>
        <v>0</v>
      </c>
      <c r="I37" s="32" t="s">
        <v>14</v>
      </c>
      <c r="J37" s="55">
        <v>0.3332</v>
      </c>
      <c r="K37" s="42">
        <f t="shared" si="0"/>
        <v>0</v>
      </c>
      <c r="M37"/>
    </row>
    <row r="38" spans="1:13" x14ac:dyDescent="0.25">
      <c r="A38" s="117"/>
      <c r="B38" s="120"/>
      <c r="C38" s="53"/>
      <c r="D38" s="60">
        <v>6001104</v>
      </c>
      <c r="E38" s="59" t="s">
        <v>37</v>
      </c>
      <c r="F38" s="69">
        <v>0</v>
      </c>
      <c r="G38" s="68">
        <v>0</v>
      </c>
      <c r="H38" s="71">
        <f t="shared" si="1"/>
        <v>0</v>
      </c>
      <c r="I38" s="46" t="s">
        <v>14</v>
      </c>
      <c r="J38" s="55">
        <v>0.3332</v>
      </c>
      <c r="K38" s="42">
        <f t="shared" si="0"/>
        <v>0</v>
      </c>
      <c r="M38"/>
    </row>
    <row r="39" spans="1:13" ht="15.75" thickBot="1" x14ac:dyDescent="0.3">
      <c r="A39" s="117"/>
      <c r="B39" s="120"/>
      <c r="C39" s="54"/>
      <c r="D39" s="60">
        <v>6001110</v>
      </c>
      <c r="E39" s="59" t="s">
        <v>38</v>
      </c>
      <c r="F39" s="68">
        <v>0</v>
      </c>
      <c r="G39" s="68">
        <v>0</v>
      </c>
      <c r="H39" s="70">
        <f t="shared" si="1"/>
        <v>0</v>
      </c>
      <c r="I39" s="32" t="s">
        <v>14</v>
      </c>
      <c r="J39" s="55">
        <v>0.3332</v>
      </c>
      <c r="K39" s="42">
        <f t="shared" si="0"/>
        <v>0</v>
      </c>
      <c r="M39"/>
    </row>
    <row r="40" spans="1:13" ht="15" customHeight="1" x14ac:dyDescent="0.25">
      <c r="A40" s="117"/>
      <c r="B40" s="120"/>
      <c r="C40" s="122" t="s">
        <v>39</v>
      </c>
      <c r="D40" s="60">
        <v>6001111</v>
      </c>
      <c r="E40" s="59" t="s">
        <v>40</v>
      </c>
      <c r="F40" s="68">
        <v>0</v>
      </c>
      <c r="G40" s="68">
        <v>0</v>
      </c>
      <c r="H40" s="70">
        <f t="shared" si="1"/>
        <v>0</v>
      </c>
      <c r="I40" s="32" t="s">
        <v>14</v>
      </c>
      <c r="J40" s="55">
        <v>6.2100000000000002E-2</v>
      </c>
      <c r="K40" s="42">
        <f t="shared" si="0"/>
        <v>0</v>
      </c>
      <c r="M40"/>
    </row>
    <row r="41" spans="1:13" x14ac:dyDescent="0.25">
      <c r="A41" s="117"/>
      <c r="B41" s="120"/>
      <c r="C41" s="123"/>
      <c r="D41" s="60">
        <v>6001112</v>
      </c>
      <c r="E41" s="59" t="s">
        <v>41</v>
      </c>
      <c r="F41" s="68">
        <v>0</v>
      </c>
      <c r="G41" s="68">
        <v>0</v>
      </c>
      <c r="H41" s="70">
        <f t="shared" si="1"/>
        <v>0</v>
      </c>
      <c r="I41" s="32" t="s">
        <v>14</v>
      </c>
      <c r="J41" s="55">
        <v>6.2100000000000002E-2</v>
      </c>
      <c r="K41" s="42">
        <f t="shared" si="0"/>
        <v>0</v>
      </c>
      <c r="M41"/>
    </row>
    <row r="42" spans="1:13" ht="15.75" thickBot="1" x14ac:dyDescent="0.3">
      <c r="A42" s="117"/>
      <c r="B42" s="120"/>
      <c r="C42" s="124"/>
      <c r="D42" s="60">
        <v>6001113</v>
      </c>
      <c r="E42" s="59" t="s">
        <v>42</v>
      </c>
      <c r="F42" s="68">
        <v>0</v>
      </c>
      <c r="G42" s="68">
        <v>0</v>
      </c>
      <c r="H42" s="70">
        <f t="shared" si="1"/>
        <v>0</v>
      </c>
      <c r="I42" s="32" t="s">
        <v>14</v>
      </c>
      <c r="J42" s="55">
        <v>6.2100000000000002E-2</v>
      </c>
      <c r="K42" s="42">
        <f t="shared" si="0"/>
        <v>0</v>
      </c>
      <c r="M42"/>
    </row>
    <row r="43" spans="1:13" ht="15" customHeight="1" x14ac:dyDescent="0.25">
      <c r="A43" s="117"/>
      <c r="B43" s="120"/>
      <c r="C43" s="122" t="s">
        <v>43</v>
      </c>
      <c r="D43" s="60">
        <v>6001115</v>
      </c>
      <c r="E43" s="59" t="s">
        <v>44</v>
      </c>
      <c r="F43" s="68">
        <v>0</v>
      </c>
      <c r="G43" s="68">
        <v>0</v>
      </c>
      <c r="H43" s="70">
        <f t="shared" si="1"/>
        <v>0</v>
      </c>
      <c r="I43" s="32" t="s">
        <v>14</v>
      </c>
      <c r="J43" s="55">
        <v>4.1099999999999998E-2</v>
      </c>
      <c r="K43" s="42">
        <f t="shared" si="0"/>
        <v>0</v>
      </c>
      <c r="M43"/>
    </row>
    <row r="44" spans="1:13" x14ac:dyDescent="0.25">
      <c r="A44" s="117"/>
      <c r="B44" s="120"/>
      <c r="C44" s="123"/>
      <c r="D44" s="60">
        <v>6001114</v>
      </c>
      <c r="E44" s="59" t="s">
        <v>45</v>
      </c>
      <c r="F44" s="68">
        <v>0</v>
      </c>
      <c r="G44" s="68">
        <v>0</v>
      </c>
      <c r="H44" s="70">
        <f t="shared" si="1"/>
        <v>0</v>
      </c>
      <c r="I44" s="32" t="s">
        <v>14</v>
      </c>
      <c r="J44" s="55">
        <v>0.1108</v>
      </c>
      <c r="K44" s="42">
        <f t="shared" si="0"/>
        <v>0</v>
      </c>
      <c r="M44"/>
    </row>
    <row r="45" spans="1:13" ht="15.75" thickBot="1" x14ac:dyDescent="0.3">
      <c r="A45" s="117"/>
      <c r="B45" s="120"/>
      <c r="C45" s="124"/>
      <c r="D45" s="60">
        <v>6001116</v>
      </c>
      <c r="E45" s="59" t="s">
        <v>46</v>
      </c>
      <c r="F45" s="68">
        <v>0</v>
      </c>
      <c r="G45" s="68">
        <v>0</v>
      </c>
      <c r="H45" s="70">
        <f t="shared" si="1"/>
        <v>0</v>
      </c>
      <c r="I45" s="32" t="s">
        <v>14</v>
      </c>
      <c r="J45" s="55">
        <v>0.1108</v>
      </c>
      <c r="K45" s="42">
        <f t="shared" si="0"/>
        <v>0</v>
      </c>
      <c r="M45"/>
    </row>
    <row r="46" spans="1:13" x14ac:dyDescent="0.25">
      <c r="A46" s="117"/>
      <c r="B46" s="120"/>
      <c r="C46" s="58" t="s">
        <v>47</v>
      </c>
      <c r="D46" s="60">
        <v>6001117</v>
      </c>
      <c r="E46" s="59" t="s">
        <v>48</v>
      </c>
      <c r="F46" s="69">
        <v>0</v>
      </c>
      <c r="G46" s="68">
        <v>0</v>
      </c>
      <c r="H46" s="71">
        <f t="shared" si="1"/>
        <v>0</v>
      </c>
      <c r="I46" s="46" t="s">
        <v>14</v>
      </c>
      <c r="J46" s="55">
        <v>3.78E-2</v>
      </c>
      <c r="K46" s="42">
        <f t="shared" si="0"/>
        <v>0</v>
      </c>
      <c r="M46"/>
    </row>
    <row r="47" spans="1:13" ht="15.75" thickBot="1" x14ac:dyDescent="0.3">
      <c r="A47" s="118"/>
      <c r="B47" s="121"/>
      <c r="C47" s="54"/>
      <c r="D47" s="60">
        <v>6001118</v>
      </c>
      <c r="E47" s="59" t="s">
        <v>49</v>
      </c>
      <c r="F47" s="68">
        <v>0</v>
      </c>
      <c r="G47" s="68">
        <v>0</v>
      </c>
      <c r="H47" s="70">
        <f t="shared" si="1"/>
        <v>0</v>
      </c>
      <c r="I47" s="32" t="s">
        <v>14</v>
      </c>
      <c r="J47" s="55">
        <v>5.6300000000000003E-2</v>
      </c>
      <c r="K47" s="47">
        <f t="shared" si="0"/>
        <v>0</v>
      </c>
    </row>
    <row r="48" spans="1:13" x14ac:dyDescent="0.25">
      <c r="A48" s="14"/>
      <c r="B48" s="14"/>
      <c r="C48" s="14"/>
      <c r="D48" s="14"/>
      <c r="E48" s="14"/>
      <c r="F48" s="16"/>
      <c r="G48" s="16"/>
      <c r="H48" s="16"/>
      <c r="I48" s="23"/>
      <c r="J48" s="14"/>
      <c r="K48" s="14"/>
      <c r="L48" s="4"/>
      <c r="M48"/>
    </row>
    <row r="49" spans="1:13" ht="26.25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49" t="s">
        <v>101</v>
      </c>
      <c r="K49" s="50">
        <f>SUM(K17:K47)</f>
        <v>0</v>
      </c>
      <c r="L49" s="4"/>
      <c r="M49"/>
    </row>
    <row r="50" spans="1:13" x14ac:dyDescent="0.25">
      <c r="F50" s="2"/>
      <c r="I50" s="5"/>
      <c r="L50" s="4"/>
      <c r="M50"/>
    </row>
    <row r="51" spans="1:13" x14ac:dyDescent="0.25">
      <c r="F51" s="2"/>
      <c r="I51" s="5"/>
      <c r="L51" s="4"/>
      <c r="M51"/>
    </row>
  </sheetData>
  <sheetProtection password="A41D" sheet="1" objects="1" scenarios="1"/>
  <mergeCells count="5">
    <mergeCell ref="A1:C7"/>
    <mergeCell ref="A17:A47"/>
    <mergeCell ref="B17:B47"/>
    <mergeCell ref="C40:C42"/>
    <mergeCell ref="C43:C45"/>
  </mergeCells>
  <pageMargins left="0.7" right="0.7" top="0.75" bottom="0.75" header="0.3" footer="0.3"/>
  <customProperties>
    <customPr name="_pios_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1"/>
  <sheetViews>
    <sheetView workbookViewId="0">
      <selection activeCell="E1" sqref="E1"/>
    </sheetView>
  </sheetViews>
  <sheetFormatPr defaultRowHeight="15" x14ac:dyDescent="0.25"/>
  <cols>
    <col min="1" max="1" width="19" bestFit="1" customWidth="1"/>
    <col min="2" max="3" width="22.5703125" customWidth="1"/>
    <col min="4" max="4" width="8" bestFit="1" customWidth="1"/>
    <col min="5" max="5" width="41.5703125" bestFit="1" customWidth="1"/>
    <col min="6" max="6" width="15.140625" style="1" customWidth="1"/>
    <col min="7" max="8" width="15.140625" style="2" customWidth="1"/>
    <col min="9" max="9" width="18.140625" style="3" customWidth="1"/>
    <col min="10" max="10" width="17.28515625" customWidth="1"/>
    <col min="11" max="11" width="18.85546875" customWidth="1"/>
    <col min="12" max="12" width="10.85546875" customWidth="1"/>
    <col min="13" max="13" width="10.85546875" style="4" bestFit="1" customWidth="1"/>
  </cols>
  <sheetData>
    <row r="1" spans="1:13" x14ac:dyDescent="0.25">
      <c r="A1" s="104"/>
      <c r="B1" s="104"/>
      <c r="C1" s="104"/>
      <c r="D1" s="6"/>
    </row>
    <row r="2" spans="1:13" x14ac:dyDescent="0.25">
      <c r="A2" s="104"/>
      <c r="B2" s="104"/>
      <c r="C2" s="104"/>
      <c r="D2" s="6"/>
    </row>
    <row r="3" spans="1:13" x14ac:dyDescent="0.25">
      <c r="A3" s="104"/>
      <c r="B3" s="104"/>
      <c r="C3" s="104"/>
      <c r="D3" s="6"/>
    </row>
    <row r="4" spans="1:13" x14ac:dyDescent="0.25">
      <c r="A4" s="104"/>
      <c r="B4" s="104"/>
      <c r="C4" s="104"/>
      <c r="D4" s="6"/>
    </row>
    <row r="5" spans="1:13" x14ac:dyDescent="0.25">
      <c r="A5" s="104"/>
      <c r="B5" s="104"/>
      <c r="C5" s="104"/>
      <c r="D5" s="6"/>
    </row>
    <row r="6" spans="1:13" x14ac:dyDescent="0.25">
      <c r="A6" s="104"/>
      <c r="B6" s="104"/>
      <c r="C6" s="104"/>
      <c r="D6" s="6"/>
    </row>
    <row r="7" spans="1:13" ht="15.75" thickBot="1" x14ac:dyDescent="0.3">
      <c r="A7" s="104"/>
      <c r="B7" s="104"/>
      <c r="C7" s="104"/>
      <c r="D7" s="6"/>
    </row>
    <row r="8" spans="1:13" ht="15.75" thickBot="1" x14ac:dyDescent="0.3">
      <c r="A8" s="12" t="s">
        <v>52</v>
      </c>
      <c r="B8" s="13" t="s">
        <v>0</v>
      </c>
      <c r="C8" s="14"/>
      <c r="D8" s="14"/>
      <c r="E8" s="14"/>
      <c r="F8" s="15"/>
      <c r="G8" s="16"/>
      <c r="H8" s="16"/>
      <c r="I8" s="17"/>
      <c r="J8" s="14"/>
      <c r="K8" s="14"/>
    </row>
    <row r="9" spans="1:13" ht="15.75" thickBot="1" x14ac:dyDescent="0.3">
      <c r="A9" s="18" t="s">
        <v>53</v>
      </c>
      <c r="B9" s="19"/>
      <c r="C9" s="14"/>
      <c r="D9" s="14"/>
      <c r="E9" s="14"/>
      <c r="F9" s="15"/>
      <c r="G9" s="16"/>
      <c r="H9" s="16"/>
      <c r="I9" s="17"/>
      <c r="J9" s="14"/>
      <c r="K9" s="14"/>
    </row>
    <row r="10" spans="1:13" ht="15.75" thickBot="1" x14ac:dyDescent="0.3">
      <c r="A10" s="18" t="s">
        <v>1</v>
      </c>
      <c r="B10" s="20"/>
      <c r="C10" s="14"/>
      <c r="D10" s="14"/>
      <c r="E10" s="14"/>
      <c r="F10" s="15"/>
      <c r="G10" s="16"/>
      <c r="H10" s="16"/>
      <c r="I10" s="17"/>
      <c r="J10" s="14"/>
      <c r="K10" s="14"/>
    </row>
    <row r="11" spans="1:13" ht="15.75" thickBot="1" x14ac:dyDescent="0.3">
      <c r="A11" s="12" t="s">
        <v>2</v>
      </c>
      <c r="B11" s="21" t="s">
        <v>54</v>
      </c>
      <c r="C11" s="14"/>
      <c r="D11" s="14"/>
      <c r="E11" s="14"/>
      <c r="F11" s="15"/>
      <c r="G11" s="16"/>
      <c r="H11" s="16"/>
      <c r="I11" s="17"/>
      <c r="J11" s="14"/>
      <c r="K11" s="14"/>
    </row>
    <row r="12" spans="1:13" ht="15.75" thickBot="1" x14ac:dyDescent="0.3">
      <c r="A12" s="12" t="s">
        <v>116</v>
      </c>
      <c r="B12" s="67"/>
      <c r="C12" s="14"/>
      <c r="D12" s="14"/>
      <c r="E12" s="14"/>
      <c r="F12" s="15"/>
      <c r="G12" s="16"/>
      <c r="H12" s="16"/>
      <c r="I12" s="17"/>
      <c r="J12" s="14"/>
      <c r="K12" s="14"/>
    </row>
    <row r="13" spans="1:13" ht="15.75" thickBot="1" x14ac:dyDescent="0.3">
      <c r="A13" s="13" t="s">
        <v>110</v>
      </c>
      <c r="B13" s="67"/>
      <c r="C13" s="14"/>
      <c r="D13" s="14"/>
      <c r="E13" s="14"/>
      <c r="F13" s="15"/>
      <c r="G13" s="16"/>
      <c r="H13" s="16"/>
      <c r="I13" s="17"/>
      <c r="J13" s="14"/>
      <c r="K13" s="14"/>
    </row>
    <row r="14" spans="1:13" ht="15.75" thickBot="1" x14ac:dyDescent="0.3">
      <c r="A14" s="12" t="s">
        <v>111</v>
      </c>
      <c r="B14" s="67"/>
      <c r="C14" s="14"/>
      <c r="D14" s="14"/>
      <c r="E14" s="14"/>
      <c r="F14" s="15"/>
      <c r="G14" s="16"/>
      <c r="H14" s="16"/>
      <c r="I14" s="17"/>
      <c r="J14" s="14"/>
      <c r="K14" s="14"/>
    </row>
    <row r="15" spans="1:13" ht="15.75" thickBot="1" x14ac:dyDescent="0.3">
      <c r="A15" s="14"/>
      <c r="B15" s="14"/>
      <c r="C15" s="14"/>
      <c r="D15" s="14"/>
      <c r="E15" s="22"/>
      <c r="F15" s="14"/>
      <c r="G15" s="14"/>
      <c r="H15" s="14"/>
      <c r="I15" s="23"/>
      <c r="J15" s="14"/>
      <c r="K15" s="14"/>
      <c r="M15"/>
    </row>
    <row r="16" spans="1:13" ht="39" thickBot="1" x14ac:dyDescent="0.3">
      <c r="A16" s="27" t="s">
        <v>51</v>
      </c>
      <c r="B16" s="27" t="s">
        <v>109</v>
      </c>
      <c r="C16" s="27" t="s">
        <v>4</v>
      </c>
      <c r="D16" s="27" t="s">
        <v>6</v>
      </c>
      <c r="E16" s="27" t="s">
        <v>5</v>
      </c>
      <c r="F16" s="24" t="s">
        <v>112</v>
      </c>
      <c r="G16" s="24" t="s">
        <v>113</v>
      </c>
      <c r="H16" s="28" t="s">
        <v>114</v>
      </c>
      <c r="I16" s="28" t="s">
        <v>115</v>
      </c>
      <c r="J16" s="27" t="s">
        <v>10</v>
      </c>
      <c r="K16" s="27" t="s">
        <v>11</v>
      </c>
      <c r="M16"/>
    </row>
    <row r="17" spans="1:13" x14ac:dyDescent="0.25">
      <c r="A17" s="116" t="s">
        <v>0</v>
      </c>
      <c r="B17" s="119" t="s">
        <v>108</v>
      </c>
      <c r="C17" s="58" t="s">
        <v>12</v>
      </c>
      <c r="D17" s="60">
        <v>6001088</v>
      </c>
      <c r="E17" s="59" t="s">
        <v>13</v>
      </c>
      <c r="F17" s="68">
        <v>0</v>
      </c>
      <c r="G17" s="68">
        <v>0</v>
      </c>
      <c r="H17" s="70">
        <f>G17-F17</f>
        <v>0</v>
      </c>
      <c r="I17" s="32" t="s">
        <v>14</v>
      </c>
      <c r="J17" s="33">
        <v>3.8E-3</v>
      </c>
      <c r="K17" s="34">
        <f t="shared" ref="K17:K47" si="0">H17*J17</f>
        <v>0</v>
      </c>
      <c r="M17"/>
    </row>
    <row r="18" spans="1:13" x14ac:dyDescent="0.25">
      <c r="A18" s="117"/>
      <c r="B18" s="120"/>
      <c r="C18" s="51"/>
      <c r="D18" s="60">
        <v>6001089</v>
      </c>
      <c r="E18" s="59" t="s">
        <v>15</v>
      </c>
      <c r="F18" s="68">
        <v>0</v>
      </c>
      <c r="G18" s="68">
        <v>0</v>
      </c>
      <c r="H18" s="70">
        <f t="shared" ref="H18:H34" si="1">SUM(G18-F18)</f>
        <v>0</v>
      </c>
      <c r="I18" s="32" t="s">
        <v>14</v>
      </c>
      <c r="J18" s="36">
        <v>4.7199999999999999E-2</v>
      </c>
      <c r="K18" s="34">
        <f t="shared" si="0"/>
        <v>0</v>
      </c>
      <c r="M18"/>
    </row>
    <row r="19" spans="1:13" x14ac:dyDescent="0.25">
      <c r="A19" s="117"/>
      <c r="B19" s="120"/>
      <c r="C19" s="51"/>
      <c r="D19" s="60">
        <v>6001090</v>
      </c>
      <c r="E19" s="59" t="s">
        <v>16</v>
      </c>
      <c r="F19" s="68">
        <v>0</v>
      </c>
      <c r="G19" s="68">
        <v>0</v>
      </c>
      <c r="H19" s="70">
        <f t="shared" si="1"/>
        <v>0</v>
      </c>
      <c r="I19" s="32" t="s">
        <v>14</v>
      </c>
      <c r="J19" s="36">
        <v>7.7399999999999997E-2</v>
      </c>
      <c r="K19" s="34">
        <f t="shared" si="0"/>
        <v>0</v>
      </c>
      <c r="M19"/>
    </row>
    <row r="20" spans="1:13" x14ac:dyDescent="0.25">
      <c r="A20" s="117"/>
      <c r="B20" s="120"/>
      <c r="C20" s="51"/>
      <c r="D20" s="60">
        <v>6001091</v>
      </c>
      <c r="E20" s="59" t="s">
        <v>17</v>
      </c>
      <c r="F20" s="68">
        <v>0</v>
      </c>
      <c r="G20" s="68">
        <v>0</v>
      </c>
      <c r="H20" s="70">
        <f t="shared" si="1"/>
        <v>0</v>
      </c>
      <c r="I20" s="32" t="s">
        <v>14</v>
      </c>
      <c r="J20" s="36">
        <v>7.5399999999999995E-2</v>
      </c>
      <c r="K20" s="34">
        <f t="shared" si="0"/>
        <v>0</v>
      </c>
      <c r="M20"/>
    </row>
    <row r="21" spans="1:13" ht="15.75" thickBot="1" x14ac:dyDescent="0.3">
      <c r="A21" s="117"/>
      <c r="B21" s="120"/>
      <c r="C21" s="52"/>
      <c r="D21" s="60">
        <v>6001092</v>
      </c>
      <c r="E21" s="59" t="s">
        <v>18</v>
      </c>
      <c r="F21" s="68">
        <v>0</v>
      </c>
      <c r="G21" s="68">
        <v>0</v>
      </c>
      <c r="H21" s="70">
        <f t="shared" si="1"/>
        <v>0</v>
      </c>
      <c r="I21" s="32" t="s">
        <v>14</v>
      </c>
      <c r="J21" s="55">
        <v>0.16</v>
      </c>
      <c r="K21" s="34">
        <f t="shared" si="0"/>
        <v>0</v>
      </c>
      <c r="M21"/>
    </row>
    <row r="22" spans="1:13" x14ac:dyDescent="0.25">
      <c r="A22" s="117"/>
      <c r="B22" s="120"/>
      <c r="C22" s="58" t="s">
        <v>19</v>
      </c>
      <c r="D22" s="60">
        <v>6001093</v>
      </c>
      <c r="E22" s="59" t="s">
        <v>20</v>
      </c>
      <c r="F22" s="68">
        <v>0</v>
      </c>
      <c r="G22" s="68">
        <v>0</v>
      </c>
      <c r="H22" s="70">
        <f t="shared" si="1"/>
        <v>0</v>
      </c>
      <c r="I22" s="32" t="s">
        <v>14</v>
      </c>
      <c r="J22" s="36">
        <v>0.21290000000000001</v>
      </c>
      <c r="K22" s="34">
        <f t="shared" si="0"/>
        <v>0</v>
      </c>
      <c r="M22"/>
    </row>
    <row r="23" spans="1:13" x14ac:dyDescent="0.25">
      <c r="A23" s="117"/>
      <c r="B23" s="120"/>
      <c r="C23" s="53"/>
      <c r="D23" s="60">
        <v>6001094</v>
      </c>
      <c r="E23" s="59" t="s">
        <v>21</v>
      </c>
      <c r="F23" s="68">
        <v>0</v>
      </c>
      <c r="G23" s="68">
        <v>0</v>
      </c>
      <c r="H23" s="70">
        <f t="shared" si="1"/>
        <v>0</v>
      </c>
      <c r="I23" s="32" t="s">
        <v>14</v>
      </c>
      <c r="J23" s="36">
        <v>0.21290000000000001</v>
      </c>
      <c r="K23" s="34">
        <f t="shared" si="0"/>
        <v>0</v>
      </c>
      <c r="M23"/>
    </row>
    <row r="24" spans="1:13" x14ac:dyDescent="0.25">
      <c r="A24" s="117"/>
      <c r="B24" s="120"/>
      <c r="C24" s="53"/>
      <c r="D24" s="60">
        <v>6001095</v>
      </c>
      <c r="E24" s="59" t="s">
        <v>22</v>
      </c>
      <c r="F24" s="68">
        <v>0</v>
      </c>
      <c r="G24" s="68">
        <v>0</v>
      </c>
      <c r="H24" s="70">
        <f t="shared" si="1"/>
        <v>0</v>
      </c>
      <c r="I24" s="32" t="s">
        <v>14</v>
      </c>
      <c r="J24" s="36">
        <v>0.21290000000000001</v>
      </c>
      <c r="K24" s="34">
        <f t="shared" si="0"/>
        <v>0</v>
      </c>
      <c r="M24"/>
    </row>
    <row r="25" spans="1:13" x14ac:dyDescent="0.25">
      <c r="A25" s="117"/>
      <c r="B25" s="120"/>
      <c r="C25" s="53"/>
      <c r="D25" s="60">
        <v>6001096</v>
      </c>
      <c r="E25" s="59" t="s">
        <v>23</v>
      </c>
      <c r="F25" s="68">
        <v>0</v>
      </c>
      <c r="G25" s="68">
        <v>0</v>
      </c>
      <c r="H25" s="70">
        <f t="shared" si="1"/>
        <v>0</v>
      </c>
      <c r="I25" s="32" t="s">
        <v>14</v>
      </c>
      <c r="J25" s="36">
        <v>8.4599999999999995E-2</v>
      </c>
      <c r="K25" s="34">
        <f t="shared" si="0"/>
        <v>0</v>
      </c>
      <c r="M25"/>
    </row>
    <row r="26" spans="1:13" ht="15.75" thickBot="1" x14ac:dyDescent="0.3">
      <c r="A26" s="117"/>
      <c r="B26" s="120"/>
      <c r="C26" s="54"/>
      <c r="D26" s="60">
        <v>6001097</v>
      </c>
      <c r="E26" s="59" t="s">
        <v>24</v>
      </c>
      <c r="F26" s="68">
        <v>0</v>
      </c>
      <c r="G26" s="68">
        <v>0</v>
      </c>
      <c r="H26" s="70">
        <f t="shared" si="1"/>
        <v>0</v>
      </c>
      <c r="I26" s="32" t="s">
        <v>14</v>
      </c>
      <c r="J26" s="36">
        <v>8.4599999999999995E-2</v>
      </c>
      <c r="K26" s="34">
        <f t="shared" si="0"/>
        <v>0</v>
      </c>
      <c r="M26"/>
    </row>
    <row r="27" spans="1:13" x14ac:dyDescent="0.25">
      <c r="A27" s="117"/>
      <c r="B27" s="120"/>
      <c r="C27" s="58" t="s">
        <v>25</v>
      </c>
      <c r="D27" s="60">
        <v>6001098</v>
      </c>
      <c r="E27" s="59" t="s">
        <v>26</v>
      </c>
      <c r="F27" s="68">
        <v>0</v>
      </c>
      <c r="G27" s="68">
        <v>0</v>
      </c>
      <c r="H27" s="70">
        <f t="shared" si="1"/>
        <v>0</v>
      </c>
      <c r="I27" s="32" t="s">
        <v>14</v>
      </c>
      <c r="J27" s="36">
        <v>0.15190000000000001</v>
      </c>
      <c r="K27" s="34">
        <f t="shared" si="0"/>
        <v>0</v>
      </c>
      <c r="M27"/>
    </row>
    <row r="28" spans="1:13" x14ac:dyDescent="0.25">
      <c r="A28" s="117"/>
      <c r="B28" s="120"/>
      <c r="C28" s="53"/>
      <c r="D28" s="60">
        <v>6001099</v>
      </c>
      <c r="E28" s="59" t="s">
        <v>27</v>
      </c>
      <c r="F28" s="68">
        <v>0</v>
      </c>
      <c r="G28" s="68">
        <v>0</v>
      </c>
      <c r="H28" s="70">
        <f t="shared" si="1"/>
        <v>0</v>
      </c>
      <c r="I28" s="32" t="s">
        <v>14</v>
      </c>
      <c r="J28" s="36">
        <v>0.15190000000000001</v>
      </c>
      <c r="K28" s="34">
        <f t="shared" si="0"/>
        <v>0</v>
      </c>
      <c r="M28"/>
    </row>
    <row r="29" spans="1:13" x14ac:dyDescent="0.25">
      <c r="A29" s="117"/>
      <c r="B29" s="120"/>
      <c r="C29" s="53"/>
      <c r="D29" s="60">
        <v>6001100</v>
      </c>
      <c r="E29" s="59" t="s">
        <v>28</v>
      </c>
      <c r="F29" s="68">
        <v>0</v>
      </c>
      <c r="G29" s="68">
        <v>0</v>
      </c>
      <c r="H29" s="70">
        <f t="shared" si="1"/>
        <v>0</v>
      </c>
      <c r="I29" s="32" t="s">
        <v>14</v>
      </c>
      <c r="J29" s="36">
        <v>0.13120000000000001</v>
      </c>
      <c r="K29" s="34">
        <f t="shared" si="0"/>
        <v>0</v>
      </c>
      <c r="M29"/>
    </row>
    <row r="30" spans="1:13" ht="15" customHeight="1" x14ac:dyDescent="0.25">
      <c r="A30" s="117"/>
      <c r="B30" s="120"/>
      <c r="C30" s="53"/>
      <c r="D30" s="60">
        <v>6001101</v>
      </c>
      <c r="E30" s="59" t="s">
        <v>29</v>
      </c>
      <c r="F30" s="68">
        <v>0</v>
      </c>
      <c r="G30" s="68">
        <v>0</v>
      </c>
      <c r="H30" s="70">
        <f t="shared" si="1"/>
        <v>0</v>
      </c>
      <c r="I30" s="32" t="s">
        <v>14</v>
      </c>
      <c r="J30" s="36">
        <v>0.13120000000000001</v>
      </c>
      <c r="K30" s="34">
        <f t="shared" si="0"/>
        <v>0</v>
      </c>
      <c r="M30"/>
    </row>
    <row r="31" spans="1:13" x14ac:dyDescent="0.25">
      <c r="A31" s="117"/>
      <c r="B31" s="120"/>
      <c r="C31" s="53"/>
      <c r="D31" s="60">
        <v>6001108</v>
      </c>
      <c r="E31" s="59" t="s">
        <v>30</v>
      </c>
      <c r="F31" s="69">
        <v>0</v>
      </c>
      <c r="G31" s="68">
        <v>0</v>
      </c>
      <c r="H31" s="71">
        <f t="shared" si="1"/>
        <v>0</v>
      </c>
      <c r="I31" s="32" t="s">
        <v>14</v>
      </c>
      <c r="J31" s="56">
        <v>0.28100000000000003</v>
      </c>
      <c r="K31" s="42">
        <f t="shared" si="0"/>
        <v>0</v>
      </c>
      <c r="M31"/>
    </row>
    <row r="32" spans="1:13" x14ac:dyDescent="0.25">
      <c r="A32" s="117"/>
      <c r="B32" s="120"/>
      <c r="C32" s="53"/>
      <c r="D32" s="60">
        <v>6001107</v>
      </c>
      <c r="E32" s="59" t="s">
        <v>31</v>
      </c>
      <c r="F32" s="69">
        <v>0</v>
      </c>
      <c r="G32" s="68">
        <v>0</v>
      </c>
      <c r="H32" s="71">
        <f t="shared" si="1"/>
        <v>0</v>
      </c>
      <c r="I32" s="32" t="s">
        <v>14</v>
      </c>
      <c r="J32" s="56">
        <v>0.28100000000000003</v>
      </c>
      <c r="K32" s="42">
        <f t="shared" si="0"/>
        <v>0</v>
      </c>
      <c r="M32"/>
    </row>
    <row r="33" spans="1:13" x14ac:dyDescent="0.25">
      <c r="A33" s="117"/>
      <c r="B33" s="120"/>
      <c r="C33" s="53"/>
      <c r="D33" s="60">
        <v>6001103</v>
      </c>
      <c r="E33" s="59" t="s">
        <v>32</v>
      </c>
      <c r="F33" s="69">
        <v>0</v>
      </c>
      <c r="G33" s="68">
        <v>0</v>
      </c>
      <c r="H33" s="71">
        <f t="shared" si="1"/>
        <v>0</v>
      </c>
      <c r="I33" s="32" t="s">
        <v>14</v>
      </c>
      <c r="J33" s="56">
        <v>0.28100000000000003</v>
      </c>
      <c r="K33" s="42">
        <f t="shared" si="0"/>
        <v>0</v>
      </c>
      <c r="M33"/>
    </row>
    <row r="34" spans="1:13" x14ac:dyDescent="0.25">
      <c r="A34" s="117"/>
      <c r="B34" s="120"/>
      <c r="C34" s="53"/>
      <c r="D34" s="60">
        <v>6001109</v>
      </c>
      <c r="E34" s="59" t="s">
        <v>33</v>
      </c>
      <c r="F34" s="69">
        <v>0</v>
      </c>
      <c r="G34" s="68">
        <v>0</v>
      </c>
      <c r="H34" s="71">
        <f t="shared" si="1"/>
        <v>0</v>
      </c>
      <c r="I34" s="32" t="s">
        <v>14</v>
      </c>
      <c r="J34" s="56">
        <v>0.28100000000000003</v>
      </c>
      <c r="K34" s="42">
        <f t="shared" si="0"/>
        <v>0</v>
      </c>
      <c r="M34"/>
    </row>
    <row r="35" spans="1:13" x14ac:dyDescent="0.25">
      <c r="A35" s="117"/>
      <c r="B35" s="120"/>
      <c r="C35" s="53"/>
      <c r="D35" s="60">
        <v>6001105</v>
      </c>
      <c r="E35" s="59" t="s">
        <v>34</v>
      </c>
      <c r="F35" s="68">
        <v>0</v>
      </c>
      <c r="G35" s="68">
        <v>0</v>
      </c>
      <c r="H35" s="70">
        <f t="shared" ref="H35:H47" si="2">SUM(G35-F35)</f>
        <v>0</v>
      </c>
      <c r="I35" s="32" t="s">
        <v>14</v>
      </c>
      <c r="J35" s="55">
        <v>0.28100000000000003</v>
      </c>
      <c r="K35" s="42">
        <f t="shared" si="0"/>
        <v>0</v>
      </c>
      <c r="M35"/>
    </row>
    <row r="36" spans="1:13" x14ac:dyDescent="0.25">
      <c r="A36" s="117"/>
      <c r="B36" s="120"/>
      <c r="C36" s="53"/>
      <c r="D36" s="60">
        <v>6001106</v>
      </c>
      <c r="E36" s="59" t="s">
        <v>35</v>
      </c>
      <c r="F36" s="68">
        <v>0</v>
      </c>
      <c r="G36" s="68">
        <v>0</v>
      </c>
      <c r="H36" s="70">
        <f t="shared" si="2"/>
        <v>0</v>
      </c>
      <c r="I36" s="32" t="s">
        <v>14</v>
      </c>
      <c r="J36" s="55">
        <v>0.28100000000000003</v>
      </c>
      <c r="K36" s="42">
        <f t="shared" si="0"/>
        <v>0</v>
      </c>
      <c r="M36"/>
    </row>
    <row r="37" spans="1:13" x14ac:dyDescent="0.25">
      <c r="A37" s="117"/>
      <c r="B37" s="120"/>
      <c r="C37" s="53"/>
      <c r="D37" s="60">
        <v>6001102</v>
      </c>
      <c r="E37" s="59" t="s">
        <v>36</v>
      </c>
      <c r="F37" s="68">
        <v>0</v>
      </c>
      <c r="G37" s="68">
        <v>0</v>
      </c>
      <c r="H37" s="70">
        <f t="shared" si="2"/>
        <v>0</v>
      </c>
      <c r="I37" s="32" t="s">
        <v>14</v>
      </c>
      <c r="J37" s="55">
        <v>0.28100000000000003</v>
      </c>
      <c r="K37" s="42">
        <f t="shared" si="0"/>
        <v>0</v>
      </c>
      <c r="M37"/>
    </row>
    <row r="38" spans="1:13" x14ac:dyDescent="0.25">
      <c r="A38" s="117"/>
      <c r="B38" s="120"/>
      <c r="C38" s="53"/>
      <c r="D38" s="60">
        <v>6001104</v>
      </c>
      <c r="E38" s="59" t="s">
        <v>37</v>
      </c>
      <c r="F38" s="69">
        <v>0</v>
      </c>
      <c r="G38" s="68">
        <v>0</v>
      </c>
      <c r="H38" s="71">
        <f t="shared" si="2"/>
        <v>0</v>
      </c>
      <c r="I38" s="46" t="s">
        <v>14</v>
      </c>
      <c r="J38" s="56">
        <v>0.28100000000000003</v>
      </c>
      <c r="K38" s="42">
        <f t="shared" si="0"/>
        <v>0</v>
      </c>
      <c r="M38"/>
    </row>
    <row r="39" spans="1:13" ht="15.75" thickBot="1" x14ac:dyDescent="0.3">
      <c r="A39" s="117"/>
      <c r="B39" s="120"/>
      <c r="C39" s="54"/>
      <c r="D39" s="60">
        <v>6001110</v>
      </c>
      <c r="E39" s="59" t="s">
        <v>38</v>
      </c>
      <c r="F39" s="68">
        <v>0</v>
      </c>
      <c r="G39" s="68">
        <v>0</v>
      </c>
      <c r="H39" s="70">
        <f t="shared" si="2"/>
        <v>0</v>
      </c>
      <c r="I39" s="32" t="s">
        <v>14</v>
      </c>
      <c r="J39" s="55">
        <v>0.28100000000000003</v>
      </c>
      <c r="K39" s="42">
        <f t="shared" si="0"/>
        <v>0</v>
      </c>
      <c r="M39"/>
    </row>
    <row r="40" spans="1:13" ht="15" customHeight="1" x14ac:dyDescent="0.25">
      <c r="A40" s="117"/>
      <c r="B40" s="120"/>
      <c r="C40" s="122" t="s">
        <v>39</v>
      </c>
      <c r="D40" s="60">
        <v>6001111</v>
      </c>
      <c r="E40" s="59" t="s">
        <v>40</v>
      </c>
      <c r="F40" s="68">
        <v>0</v>
      </c>
      <c r="G40" s="68">
        <v>0</v>
      </c>
      <c r="H40" s="70">
        <f t="shared" si="2"/>
        <v>0</v>
      </c>
      <c r="I40" s="32" t="s">
        <v>14</v>
      </c>
      <c r="J40" s="36">
        <v>5.7700000000000001E-2</v>
      </c>
      <c r="K40" s="42">
        <f t="shared" si="0"/>
        <v>0</v>
      </c>
      <c r="M40"/>
    </row>
    <row r="41" spans="1:13" x14ac:dyDescent="0.25">
      <c r="A41" s="117"/>
      <c r="B41" s="120"/>
      <c r="C41" s="123"/>
      <c r="D41" s="60">
        <v>6001112</v>
      </c>
      <c r="E41" s="59" t="s">
        <v>41</v>
      </c>
      <c r="F41" s="68">
        <v>0</v>
      </c>
      <c r="G41" s="68">
        <v>0</v>
      </c>
      <c r="H41" s="70">
        <f t="shared" si="2"/>
        <v>0</v>
      </c>
      <c r="I41" s="32" t="s">
        <v>14</v>
      </c>
      <c r="J41" s="36">
        <v>5.7700000000000001E-2</v>
      </c>
      <c r="K41" s="42">
        <f t="shared" si="0"/>
        <v>0</v>
      </c>
      <c r="M41"/>
    </row>
    <row r="42" spans="1:13" ht="15.75" thickBot="1" x14ac:dyDescent="0.3">
      <c r="A42" s="117"/>
      <c r="B42" s="120"/>
      <c r="C42" s="124"/>
      <c r="D42" s="60">
        <v>6001113</v>
      </c>
      <c r="E42" s="59" t="s">
        <v>42</v>
      </c>
      <c r="F42" s="68">
        <v>0</v>
      </c>
      <c r="G42" s="68">
        <v>0</v>
      </c>
      <c r="H42" s="70">
        <f t="shared" si="2"/>
        <v>0</v>
      </c>
      <c r="I42" s="32" t="s">
        <v>14</v>
      </c>
      <c r="J42" s="36">
        <v>5.7700000000000001E-2</v>
      </c>
      <c r="K42" s="42">
        <f t="shared" si="0"/>
        <v>0</v>
      </c>
      <c r="M42"/>
    </row>
    <row r="43" spans="1:13" ht="15" customHeight="1" x14ac:dyDescent="0.25">
      <c r="A43" s="117"/>
      <c r="B43" s="120"/>
      <c r="C43" s="122" t="s">
        <v>43</v>
      </c>
      <c r="D43" s="60">
        <v>6001115</v>
      </c>
      <c r="E43" s="59" t="s">
        <v>44</v>
      </c>
      <c r="F43" s="68">
        <v>0</v>
      </c>
      <c r="G43" s="68">
        <v>0</v>
      </c>
      <c r="H43" s="70">
        <f t="shared" si="2"/>
        <v>0</v>
      </c>
      <c r="I43" s="32" t="s">
        <v>14</v>
      </c>
      <c r="J43" s="36">
        <v>3.9800000000000002E-2</v>
      </c>
      <c r="K43" s="42">
        <f t="shared" si="0"/>
        <v>0</v>
      </c>
      <c r="M43"/>
    </row>
    <row r="44" spans="1:13" x14ac:dyDescent="0.25">
      <c r="A44" s="117"/>
      <c r="B44" s="120"/>
      <c r="C44" s="123"/>
      <c r="D44" s="60">
        <v>6001114</v>
      </c>
      <c r="E44" s="59" t="s">
        <v>45</v>
      </c>
      <c r="F44" s="68">
        <v>0</v>
      </c>
      <c r="G44" s="68">
        <v>0</v>
      </c>
      <c r="H44" s="70">
        <f t="shared" si="2"/>
        <v>0</v>
      </c>
      <c r="I44" s="32" t="s">
        <v>14</v>
      </c>
      <c r="J44" s="36">
        <v>8.5500000000000007E-2</v>
      </c>
      <c r="K44" s="42">
        <f t="shared" si="0"/>
        <v>0</v>
      </c>
      <c r="M44"/>
    </row>
    <row r="45" spans="1:13" ht="15.75" thickBot="1" x14ac:dyDescent="0.3">
      <c r="A45" s="117"/>
      <c r="B45" s="120"/>
      <c r="C45" s="124"/>
      <c r="D45" s="60">
        <v>6001116</v>
      </c>
      <c r="E45" s="59" t="s">
        <v>46</v>
      </c>
      <c r="F45" s="68">
        <v>0</v>
      </c>
      <c r="G45" s="68">
        <v>0</v>
      </c>
      <c r="H45" s="70">
        <f t="shared" si="2"/>
        <v>0</v>
      </c>
      <c r="I45" s="32" t="s">
        <v>14</v>
      </c>
      <c r="J45" s="36">
        <v>8.5500000000000007E-2</v>
      </c>
      <c r="K45" s="42">
        <f t="shared" si="0"/>
        <v>0</v>
      </c>
      <c r="M45"/>
    </row>
    <row r="46" spans="1:13" x14ac:dyDescent="0.25">
      <c r="A46" s="117"/>
      <c r="B46" s="120"/>
      <c r="C46" s="58" t="s">
        <v>47</v>
      </c>
      <c r="D46" s="60">
        <v>6001117</v>
      </c>
      <c r="E46" s="59" t="s">
        <v>48</v>
      </c>
      <c r="F46" s="69">
        <v>0</v>
      </c>
      <c r="G46" s="68">
        <v>0</v>
      </c>
      <c r="H46" s="71">
        <f t="shared" si="2"/>
        <v>0</v>
      </c>
      <c r="I46" s="46" t="s">
        <v>14</v>
      </c>
      <c r="J46" s="44">
        <v>3.3700000000000001E-2</v>
      </c>
      <c r="K46" s="42">
        <f t="shared" si="0"/>
        <v>0</v>
      </c>
      <c r="M46"/>
    </row>
    <row r="47" spans="1:13" ht="15.75" thickBot="1" x14ac:dyDescent="0.3">
      <c r="A47" s="118"/>
      <c r="B47" s="121"/>
      <c r="C47" s="54"/>
      <c r="D47" s="60">
        <v>6001118</v>
      </c>
      <c r="E47" s="59" t="s">
        <v>49</v>
      </c>
      <c r="F47" s="68">
        <v>0</v>
      </c>
      <c r="G47" s="68">
        <v>0</v>
      </c>
      <c r="H47" s="70">
        <f t="shared" si="2"/>
        <v>0</v>
      </c>
      <c r="I47" s="32" t="s">
        <v>14</v>
      </c>
      <c r="J47" s="36">
        <v>3.6499999999999998E-2</v>
      </c>
      <c r="K47" s="47">
        <f t="shared" si="0"/>
        <v>0</v>
      </c>
    </row>
    <row r="48" spans="1:13" x14ac:dyDescent="0.25">
      <c r="A48" s="14"/>
      <c r="B48" s="14"/>
      <c r="C48" s="14"/>
      <c r="D48" s="14"/>
      <c r="E48" s="14"/>
      <c r="F48" s="16"/>
      <c r="G48" s="16"/>
      <c r="H48" s="16"/>
      <c r="I48" s="23"/>
      <c r="J48" s="14"/>
      <c r="K48" s="14"/>
      <c r="L48" s="4"/>
      <c r="M48"/>
    </row>
    <row r="49" spans="1:13" ht="26.25" x14ac:dyDescent="0.25">
      <c r="A49" s="14"/>
      <c r="B49" s="14"/>
      <c r="C49" s="14"/>
      <c r="D49" s="14"/>
      <c r="E49" s="14"/>
      <c r="F49" s="16"/>
      <c r="G49" s="16"/>
      <c r="H49" s="16"/>
      <c r="I49" s="23"/>
      <c r="J49" s="49" t="s">
        <v>101</v>
      </c>
      <c r="K49" s="50">
        <f>SUM(K17:K47)</f>
        <v>0</v>
      </c>
      <c r="L49" s="4"/>
      <c r="M49"/>
    </row>
    <row r="50" spans="1:13" x14ac:dyDescent="0.25">
      <c r="F50" s="2"/>
      <c r="I50" s="5"/>
      <c r="L50" s="4"/>
      <c r="M50"/>
    </row>
    <row r="51" spans="1:13" x14ac:dyDescent="0.25">
      <c r="F51" s="2"/>
      <c r="I51" s="5"/>
      <c r="L51" s="4"/>
      <c r="M51"/>
    </row>
  </sheetData>
  <sheetProtection password="A41D" sheet="1" objects="1" scenarios="1"/>
  <mergeCells count="5">
    <mergeCell ref="A1:C7"/>
    <mergeCell ref="A17:A47"/>
    <mergeCell ref="B17:B47"/>
    <mergeCell ref="C40:C42"/>
    <mergeCell ref="C43:C45"/>
  </mergeCells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2022 Report (2021 Data)</vt:lpstr>
      <vt:lpstr>2021 Report (2020 Data)</vt:lpstr>
      <vt:lpstr>2020 Report (2019 Data)</vt:lpstr>
      <vt:lpstr>2019 Report (2018 Data)</vt:lpstr>
      <vt:lpstr>2018 Report (2017 Data)</vt:lpstr>
      <vt:lpstr>2017 Report (2016 Data)</vt:lpstr>
      <vt:lpstr>2016 Report (2015 Data)</vt:lpstr>
      <vt:lpstr>2015 Report (2014 Data)</vt:lpstr>
      <vt:lpstr>2014 Report (2013 Data)</vt:lpstr>
      <vt:lpstr>2013 Report (2012 Data)</vt:lpstr>
      <vt:lpstr>2012 Report (2011 Data)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Woods</dc:creator>
  <cp:lastModifiedBy>Cassie Mark</cp:lastModifiedBy>
  <dcterms:created xsi:type="dcterms:W3CDTF">2016-01-20T19:15:38Z</dcterms:created>
  <dcterms:modified xsi:type="dcterms:W3CDTF">2022-12-23T17:49:25Z</dcterms:modified>
</cp:coreProperties>
</file>